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  <Override PartName="/xl/embeddings/oleObject_15_2.bin" ContentType="application/vnd.openxmlformats-officedocument.oleObject"/>
  <Override PartName="/xl/embeddings/oleObject_15_3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6_2.bin" ContentType="application/vnd.openxmlformats-officedocument.oleObject"/>
  <Override PartName="/xl/embeddings/oleObject_1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9075" firstSheet="26" activeTab="26"/>
  </bookViews>
  <sheets>
    <sheet name="A gr C (2)" sheetId="1" r:id="rId1"/>
    <sheet name="Cotisation" sheetId="2" r:id="rId2"/>
    <sheet name="Effectifs Seniors" sheetId="3" r:id="rId3"/>
    <sheet name="Effectifs 18 Ans" sheetId="4" r:id="rId4"/>
    <sheet name="A gr C" sheetId="5" r:id="rId5"/>
    <sheet name="A gr C (old)" sheetId="6" r:id="rId6"/>
    <sheet name="B gr N" sheetId="7" r:id="rId7"/>
    <sheet name="18 gr C" sheetId="8" r:id="rId8"/>
    <sheet name="Cl Seniors - 18" sheetId="9" r:id="rId9"/>
    <sheet name="Cl Seniors (old)" sheetId="10" r:id="rId10"/>
    <sheet name="15 gr F 1ere phase" sheetId="11" r:id="rId11"/>
    <sheet name="15 gr B 2ème phase A" sheetId="12" r:id="rId12"/>
    <sheet name="13 gr C" sheetId="13" r:id="rId13"/>
    <sheet name="Benj Honneur gr D 1ere Phase" sheetId="14" r:id="rId14"/>
    <sheet name="Benj Honneur gr G 2ème Phase B" sheetId="15" r:id="rId15"/>
    <sheet name="Cl Jeunes Phase 1" sheetId="16" r:id="rId16"/>
    <sheet name="Cl Jeunes Phase 2" sheetId="17" r:id="rId17"/>
    <sheet name="Convoc A B 18" sheetId="18" r:id="rId18"/>
    <sheet name="Convoc A B" sheetId="19" r:id="rId19"/>
    <sheet name="Convoc 18 Ans" sheetId="20" r:id="rId20"/>
    <sheet name="Suivi Sanctions" sheetId="21" r:id="rId21"/>
    <sheet name="Couleurs Maillots" sheetId="22" r:id="rId22"/>
    <sheet name="Code Minitel" sheetId="23" r:id="rId23"/>
    <sheet name="Déplacements" sheetId="24" r:id="rId24"/>
    <sheet name="Arbitres" sheetId="25" r:id="rId25"/>
    <sheet name="Téléphone" sheetId="26" r:id="rId26"/>
    <sheet name="Cartons" sheetId="27" r:id="rId27"/>
    <sheet name="Fair-Play" sheetId="28" r:id="rId28"/>
    <sheet name="Fair-Play Fcl" sheetId="29" r:id="rId29"/>
    <sheet name="Inventaire armoire séniors" sheetId="30" r:id="rId30"/>
    <sheet name="Inventaire armoire vétérants" sheetId="31" r:id="rId31"/>
    <sheet name="Cal fin de saison Phr Gr B " sheetId="32" r:id="rId32"/>
    <sheet name="Cal fin de saison 2ème Div Gr N" sheetId="33" r:id="rId33"/>
  </sheets>
  <definedNames>
    <definedName name="_xlnm._FilterDatabase" localSheetId="24" hidden="1">'Arbitres'!$A$2:$F$49</definedName>
    <definedName name="_xlnm.Print_Titles" localSheetId="24">'Arbitres'!$2:$3</definedName>
    <definedName name="_xlnm.Print_Titles" localSheetId="26">'Cartons'!$3:$4</definedName>
    <definedName name="_xlnm.Print_Titles" localSheetId="23">'Déplacements'!$1:$1</definedName>
    <definedName name="_xlnm.Print_Titles" localSheetId="2">'Effectifs Seniors'!$1:$2</definedName>
    <definedName name="_xlnm.Print_Area" localSheetId="12">'13 gr C'!$A$1:$M$55</definedName>
    <definedName name="_xlnm.Print_Area" localSheetId="11">'15 gr B 2ème phase A'!$A$1:$M$51</definedName>
    <definedName name="_xlnm.Print_Area" localSheetId="10">'15 gr F 1ere phase'!$A$1:$M$51</definedName>
    <definedName name="_xlnm.Print_Area" localSheetId="7">'18 gr C'!$A$1:$M$51</definedName>
    <definedName name="_xlnm.Print_Area" localSheetId="4">'A gr C'!$A$1:$K$80</definedName>
    <definedName name="_xlnm.Print_Area" localSheetId="0">'A gr C (2)'!$A$1:$K$80</definedName>
    <definedName name="_xlnm.Print_Area" localSheetId="5">'A gr C (old)'!$A$1:$M$67</definedName>
    <definedName name="_xlnm.Print_Area" localSheetId="24">'Arbitres'!$A$2:$I$50</definedName>
    <definedName name="_xlnm.Print_Area" localSheetId="6">'B gr N'!$A$1:$M$51</definedName>
    <definedName name="_xlnm.Print_Area" localSheetId="13">'Benj Honneur gr D 1ere Phase'!$A$1:$L$50</definedName>
    <definedName name="_xlnm.Print_Area" localSheetId="14">'Benj Honneur gr G 2ème Phase B'!$A$1:$L$54</definedName>
    <definedName name="_xlnm.Print_Area" localSheetId="32">'Cal fin de saison 2ème Div Gr N'!$A$1:$F$20</definedName>
    <definedName name="_xlnm.Print_Area" localSheetId="31">'Cal fin de saison Phr Gr B '!$A$1:$F$25</definedName>
    <definedName name="_xlnm.Print_Area" localSheetId="26">'Cartons'!$A$1:$J$79</definedName>
    <definedName name="_xlnm.Print_Area" localSheetId="15">'Cl Jeunes Phase 1'!$A$1:$AE$32</definedName>
    <definedName name="_xlnm.Print_Area" localSheetId="16">'Cl Jeunes Phase 2'!$A$1:$AE$32</definedName>
    <definedName name="_xlnm.Print_Area" localSheetId="8">'Cl Seniors - 18'!$A$1:$AE$32</definedName>
    <definedName name="_xlnm.Print_Area" localSheetId="9">'Cl Seniors (old)'!$A$1:$I$37</definedName>
    <definedName name="_xlnm.Print_Area" localSheetId="22">'Code Minitel'!$A$1:$F$29</definedName>
    <definedName name="_xlnm.Print_Area" localSheetId="19">'Convoc 18 Ans'!$A$1:$A$22</definedName>
    <definedName name="_xlnm.Print_Area" localSheetId="18">'Convoc A B'!$A$1:$B$22</definedName>
    <definedName name="_xlnm.Print_Area" localSheetId="17">'Convoc A B 18'!$A$1:$C$22</definedName>
    <definedName name="_xlnm.Print_Area" localSheetId="1">'Cotisation'!$A$1:$F$17</definedName>
    <definedName name="_xlnm.Print_Area" localSheetId="21">'Couleurs Maillots'!$A$1:$J$16</definedName>
    <definedName name="_xlnm.Print_Area" localSheetId="23">'Déplacements'!$A$1:$D$105</definedName>
    <definedName name="_xlnm.Print_Area" localSheetId="3">'Effectifs 18 Ans'!$A$1:$N$26</definedName>
    <definedName name="_xlnm.Print_Area" localSheetId="2">'Effectifs Seniors'!$A$1:$N$44</definedName>
    <definedName name="_xlnm.Print_Area" localSheetId="27">'Fair-Play'!$A$1:$F$39</definedName>
    <definedName name="_xlnm.Print_Area" localSheetId="28">'Fair-Play Fcl'!$A$1:$F$27</definedName>
    <definedName name="_xlnm.Print_Area" localSheetId="29">'Inventaire armoire séniors'!$A$1:$H$25</definedName>
    <definedName name="_xlnm.Print_Area" localSheetId="30">'Inventaire armoire vétérants'!$A$1:$B$12</definedName>
    <definedName name="_xlnm.Print_Area" localSheetId="20">'Suivi Sanctions'!$A$1:$I$28</definedName>
    <definedName name="_xlnm.Print_Area" localSheetId="25">'Téléphone'!$A$2:$G$16</definedName>
  </definedNames>
  <calcPr fullCalcOnLoad="1"/>
</workbook>
</file>

<file path=xl/sharedStrings.xml><?xml version="1.0" encoding="utf-8"?>
<sst xmlns="http://schemas.openxmlformats.org/spreadsheetml/2006/main" count="4743" uniqueCount="944">
  <si>
    <t xml:space="preserve"> A</t>
  </si>
  <si>
    <t>R</t>
  </si>
  <si>
    <t>A</t>
  </si>
  <si>
    <t>-</t>
  </si>
  <si>
    <t xml:space="preserve"> </t>
  </si>
  <si>
    <t>LONGEVILLE</t>
  </si>
  <si>
    <t>PORCELETTE 2</t>
  </si>
  <si>
    <t>LONGEVILLE 2</t>
  </si>
  <si>
    <t xml:space="preserve">  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</si>
  <si>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</si>
  <si>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</si>
  <si>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</si>
  <si>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</si>
  <si>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</si>
  <si>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</si>
  <si>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</si>
  <si>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</si>
  <si>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</si>
  <si>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Score</t>
  </si>
  <si>
    <t>Nom</t>
  </si>
  <si>
    <t>Prénom</t>
  </si>
  <si>
    <t>Adresse</t>
  </si>
  <si>
    <t>Ville</t>
  </si>
  <si>
    <t>Téléphone</t>
  </si>
  <si>
    <t>Catégorie</t>
  </si>
  <si>
    <t>Naissance</t>
  </si>
  <si>
    <t>Licence</t>
  </si>
  <si>
    <t>Lic</t>
  </si>
  <si>
    <t>Photo</t>
  </si>
  <si>
    <t>V.M.</t>
  </si>
  <si>
    <t>U.M.S.</t>
  </si>
  <si>
    <t>Cot.</t>
  </si>
  <si>
    <t>Longeville</t>
  </si>
  <si>
    <t>St Avold</t>
  </si>
  <si>
    <t>CINQUEMANI</t>
  </si>
  <si>
    <t>Mickaël</t>
  </si>
  <si>
    <t>8 allées des Tilleul</t>
  </si>
  <si>
    <t>Boucheporn</t>
  </si>
  <si>
    <t>0387903748</t>
  </si>
  <si>
    <t>Sébastien</t>
  </si>
  <si>
    <t>LARBRE</t>
  </si>
  <si>
    <t>Quentin</t>
  </si>
  <si>
    <t>14 b , Rue de la Vallée</t>
  </si>
  <si>
    <t>Dourd'hal</t>
  </si>
  <si>
    <t>0387912905</t>
  </si>
  <si>
    <t>Zimming</t>
  </si>
  <si>
    <t>Ludovic</t>
  </si>
  <si>
    <t>NEU</t>
  </si>
  <si>
    <t>Gael</t>
  </si>
  <si>
    <t>5 rue de Souren</t>
  </si>
  <si>
    <t>0387928697</t>
  </si>
  <si>
    <t>RHIM</t>
  </si>
  <si>
    <t>Benjamin</t>
  </si>
  <si>
    <t>3 impasse Chire les Bois</t>
  </si>
  <si>
    <t>0387926417</t>
  </si>
  <si>
    <t>TRICHERY</t>
  </si>
  <si>
    <t>Jean Philippe</t>
  </si>
  <si>
    <t>10b rue des halles</t>
  </si>
  <si>
    <t>Nb Joueurs :</t>
  </si>
  <si>
    <t>Nombre</t>
  </si>
  <si>
    <t>Montant</t>
  </si>
  <si>
    <t>SENIORS</t>
  </si>
  <si>
    <t>David</t>
  </si>
  <si>
    <t>COUTO</t>
  </si>
  <si>
    <t>Stéphane</t>
  </si>
  <si>
    <t>28 c rue Hemmering</t>
  </si>
  <si>
    <t>Téting</t>
  </si>
  <si>
    <t>DAMM</t>
  </si>
  <si>
    <t>Judicaël</t>
  </si>
  <si>
    <t>40 imp des Noyers</t>
  </si>
  <si>
    <t>Valmont</t>
  </si>
  <si>
    <t>GEROME</t>
  </si>
  <si>
    <t>3 rue Verlaine</t>
  </si>
  <si>
    <t>18-07-1980</t>
  </si>
  <si>
    <t>GIRARDIN</t>
  </si>
  <si>
    <t>Cédric</t>
  </si>
  <si>
    <t>9 rue de Montmorillon</t>
  </si>
  <si>
    <t>Alain</t>
  </si>
  <si>
    <t>HOFFART</t>
  </si>
  <si>
    <t>Eric</t>
  </si>
  <si>
    <t>47 rue de Kleindal</t>
  </si>
  <si>
    <t>Fréderic</t>
  </si>
  <si>
    <t>73a rue Gal de Gaulle</t>
  </si>
  <si>
    <t>LACROIX</t>
  </si>
  <si>
    <t>8 rue de Boulay</t>
  </si>
  <si>
    <t>LOSSON</t>
  </si>
  <si>
    <t>Frédéric</t>
  </si>
  <si>
    <t>8 , Rue de Boulay</t>
  </si>
  <si>
    <t>MEROTTO</t>
  </si>
  <si>
    <t>2 imp Maine</t>
  </si>
  <si>
    <t>PETITJEAN</t>
  </si>
  <si>
    <t>Rue des Mésanges</t>
  </si>
  <si>
    <t>Creutzwald</t>
  </si>
  <si>
    <t>Laurent</t>
  </si>
  <si>
    <t>SCHANG</t>
  </si>
  <si>
    <t>12 rue des Cygogne</t>
  </si>
  <si>
    <t>Guessling</t>
  </si>
  <si>
    <t>SZESTKE</t>
  </si>
  <si>
    <t>5 rue des Chênes</t>
  </si>
  <si>
    <t>Gilles</t>
  </si>
  <si>
    <t>FC LONGEVILLE LES ST-AVOLD</t>
  </si>
  <si>
    <t>EQUIPE  A</t>
  </si>
  <si>
    <t>EQUIPE  B</t>
  </si>
  <si>
    <t>EQUIPE  18 Ans</t>
  </si>
  <si>
    <t xml:space="preserve">  Rdv             :            h</t>
  </si>
  <si>
    <t>:</t>
  </si>
  <si>
    <t xml:space="preserve">  CONTRE    :  </t>
  </si>
  <si>
    <t xml:space="preserve">  CONTRE    :</t>
  </si>
  <si>
    <t xml:space="preserve">  DELEGUE  :    </t>
  </si>
  <si>
    <t xml:space="preserve">  DELEGUE  :</t>
  </si>
  <si>
    <t>FC  LONGEVILLE  LES  St-AVOLD</t>
  </si>
  <si>
    <t>SUIVI DES SANCTIONS COMMISSION DE DISCIPLINE</t>
  </si>
  <si>
    <t>Sanction et/ou amendes purgées</t>
  </si>
  <si>
    <t>NOM - Prénom</t>
  </si>
  <si>
    <t>DATE RÉUNION</t>
  </si>
  <si>
    <t>SANCTION</t>
  </si>
  <si>
    <t>RÉVOCATION DU SURSIS</t>
  </si>
  <si>
    <t>DATE DE SUSPENSION</t>
  </si>
  <si>
    <t>AMENDE</t>
  </si>
  <si>
    <t>A RÉGLER POUR LE :</t>
  </si>
  <si>
    <t>RÉGLÉE</t>
  </si>
  <si>
    <t>NOTA :</t>
  </si>
  <si>
    <t>Le fait de payer l'amende ne supprime pas les sanctions sportives infligées par la Commission, et vis versa</t>
  </si>
  <si>
    <t>Le joueur n'ayant pas payé son amende à la date prévue restera suspendu jusqu'au paiement</t>
  </si>
  <si>
    <t>Résultats, sanctions, prochains matchs :</t>
  </si>
  <si>
    <t>3615 code FOOT</t>
  </si>
  <si>
    <t>Accés direct aux infos du club : code 512708</t>
  </si>
  <si>
    <t>Enregistrements des résultats :</t>
  </si>
  <si>
    <t>3614 code OFFIFOOT</t>
  </si>
  <si>
    <t>Code : OJWG94</t>
  </si>
  <si>
    <t>Mot de passe : FCLS</t>
  </si>
  <si>
    <t>Equipe A : 1ére division Groupe C</t>
  </si>
  <si>
    <t>Equipe B : 2ème division Groupe L</t>
  </si>
  <si>
    <t xml:space="preserve">18 Ans : Promotion Groupe </t>
  </si>
  <si>
    <t>15 Ans : Excellence Groupe</t>
  </si>
  <si>
    <t>13 Ans : Honneur Groupe B</t>
  </si>
  <si>
    <t>Benjamins :</t>
  </si>
  <si>
    <t>Poussins :</t>
  </si>
  <si>
    <t>Débutants :</t>
  </si>
  <si>
    <t xml:space="preserve">DATE </t>
  </si>
  <si>
    <t>OBJET</t>
  </si>
  <si>
    <t>TRAJET A/R</t>
  </si>
  <si>
    <t>NB KMS</t>
  </si>
  <si>
    <t>Réunion Comité</t>
  </si>
  <si>
    <t>GROUPE FCL A</t>
  </si>
  <si>
    <t>GROUPE FCL B</t>
  </si>
  <si>
    <t>JAUNE NOIRE</t>
  </si>
  <si>
    <t>ROUGE NOIRE - BLEUE</t>
  </si>
  <si>
    <t>Rencontres</t>
  </si>
  <si>
    <t>Dates</t>
  </si>
  <si>
    <t>Arbitres</t>
  </si>
  <si>
    <t>Délégué</t>
  </si>
  <si>
    <t>Observations</t>
  </si>
  <si>
    <t>Notation</t>
  </si>
  <si>
    <t>CREHANGE FAULQ</t>
  </si>
  <si>
    <t>HOCHWALD</t>
  </si>
  <si>
    <t>PLANTIERES</t>
  </si>
  <si>
    <t>REMILLY</t>
  </si>
  <si>
    <t>CLASSEMENT EQUIPES JEUNES</t>
  </si>
  <si>
    <t>Carton</t>
  </si>
  <si>
    <t>Amende</t>
  </si>
  <si>
    <t>MOTIF</t>
  </si>
  <si>
    <t>Cotisation</t>
  </si>
  <si>
    <t>Senior</t>
  </si>
  <si>
    <t>WENHECK</t>
  </si>
  <si>
    <t>en jaune les cotisations que j'ai encaissé :</t>
  </si>
  <si>
    <t>BAMBIDERSTROFF/LONGEVILLE</t>
  </si>
  <si>
    <t>Nb de Kilomètres</t>
  </si>
  <si>
    <t>Taux Kilomètrique</t>
  </si>
  <si>
    <t>Montant Total</t>
  </si>
  <si>
    <t>St-Avold</t>
  </si>
  <si>
    <t>KEMKEM</t>
  </si>
  <si>
    <t>Kamel</t>
  </si>
  <si>
    <t>2ème DIVISION GROUPE N</t>
  </si>
  <si>
    <t>Seniors B - 2ème Division Groupe N</t>
  </si>
  <si>
    <t>ARS LAQUENEXY</t>
  </si>
  <si>
    <t>CARLING 2</t>
  </si>
  <si>
    <t>FREYMING HOCHWALD 2</t>
  </si>
  <si>
    <t>HOMBOURG HAUT 2</t>
  </si>
  <si>
    <t>HUCHET 2</t>
  </si>
  <si>
    <t>HOCHWALD 2</t>
  </si>
  <si>
    <t>FC CARLING 2</t>
  </si>
  <si>
    <t>O</t>
  </si>
  <si>
    <t>SOWA</t>
  </si>
  <si>
    <t>Jérome</t>
  </si>
  <si>
    <t>ZIMMERMANN</t>
  </si>
  <si>
    <t>Flétrange</t>
  </si>
  <si>
    <t>KELLER</t>
  </si>
  <si>
    <t>Gérome</t>
  </si>
  <si>
    <t>Carling</t>
  </si>
  <si>
    <t>HECKENBENNER</t>
  </si>
  <si>
    <t>Yann</t>
  </si>
  <si>
    <t>STYPULKOWSKI</t>
  </si>
  <si>
    <t>Michel</t>
  </si>
  <si>
    <t>Francaltroff</t>
  </si>
  <si>
    <t xml:space="preserve">DECKER </t>
  </si>
  <si>
    <t>François</t>
  </si>
  <si>
    <t>VERT BLANC</t>
  </si>
  <si>
    <t>GRENAT NOIRE</t>
  </si>
  <si>
    <t>BLEU BLANC</t>
  </si>
  <si>
    <t>BEHREN</t>
  </si>
  <si>
    <t>FOLSCHVILLER</t>
  </si>
  <si>
    <t>MACHEREN</t>
  </si>
  <si>
    <t>HUCHET</t>
  </si>
  <si>
    <t>EXEMPT</t>
  </si>
  <si>
    <t>GROUPE 18 ANS</t>
  </si>
  <si>
    <t>SIMON Daniel</t>
  </si>
  <si>
    <t>KRAMER Franck</t>
  </si>
  <si>
    <t>MORHANGE</t>
  </si>
  <si>
    <t xml:space="preserve">Joueurs Seniors / 18ans n'ayant pas réglés leur cotisation </t>
  </si>
  <si>
    <t>Nom - Prénom</t>
  </si>
  <si>
    <t>Domicile</t>
  </si>
  <si>
    <t>Portable</t>
  </si>
  <si>
    <t>Fonction</t>
  </si>
  <si>
    <t>BERGEZ Fred</t>
  </si>
  <si>
    <t>ATIF Rachid</t>
  </si>
  <si>
    <t>THIELEN Eugène</t>
  </si>
  <si>
    <t>HAHN Alain</t>
  </si>
  <si>
    <t>ANSTETT Norbert</t>
  </si>
  <si>
    <t>BECKER Serge</t>
  </si>
  <si>
    <t>SCHMITT Denis</t>
  </si>
  <si>
    <t>KRAMER Lothar</t>
  </si>
  <si>
    <t>ROBINET Françoise</t>
  </si>
  <si>
    <t>03 87 64 37 51</t>
  </si>
  <si>
    <t>06 87 73 09 96</t>
  </si>
  <si>
    <t>03 87 94 42 68</t>
  </si>
  <si>
    <t>03 87 92 28 69</t>
  </si>
  <si>
    <t>06 11 62 11 13</t>
  </si>
  <si>
    <t>03 87 87 03 09</t>
  </si>
  <si>
    <t>06 89 29 57 95</t>
  </si>
  <si>
    <t>03 87 92 55 25</t>
  </si>
  <si>
    <t>03 87 92 22 09</t>
  </si>
  <si>
    <t>06 74 89 15 99</t>
  </si>
  <si>
    <t>03 87 76 80 20</t>
  </si>
  <si>
    <t>03 87 90 39 58</t>
  </si>
  <si>
    <t>03 87 91 06 55</t>
  </si>
  <si>
    <t>06 81 93 33 41</t>
  </si>
  <si>
    <t>06 76 74 23 47</t>
  </si>
  <si>
    <t>03 87 90 37 85</t>
  </si>
  <si>
    <t>03 87 91 17 19</t>
  </si>
  <si>
    <t>06 30 15 41 87</t>
  </si>
  <si>
    <t>Educateur Poussins</t>
  </si>
  <si>
    <t>Educateur 13 ans</t>
  </si>
  <si>
    <t>Educateur Débutants</t>
  </si>
  <si>
    <t>Educateur Benjamins</t>
  </si>
  <si>
    <t>Educateur 18 ans</t>
  </si>
  <si>
    <t>Educateur Seniors B</t>
  </si>
  <si>
    <t>Educateur Seniors A</t>
  </si>
  <si>
    <t>Président</t>
  </si>
  <si>
    <t>Secrétaire</t>
  </si>
  <si>
    <t>Vice Président (Responsable Commission Seniors)</t>
  </si>
  <si>
    <t>VILLARD Guy</t>
  </si>
  <si>
    <t>Responsable Matériel</t>
  </si>
  <si>
    <t>SCHMITT Hubert</t>
  </si>
  <si>
    <t>Trésorier</t>
  </si>
  <si>
    <t>03 87 92 88 41</t>
  </si>
  <si>
    <t>BOUZONVILLE</t>
  </si>
  <si>
    <t>Assistant 1</t>
  </si>
  <si>
    <t>Assistant 2</t>
  </si>
  <si>
    <t>CALENDRIER EQUIPE A  -  SAISON 2003/2004</t>
  </si>
  <si>
    <t>Promotion d'honneur régionale - Groupe B</t>
  </si>
  <si>
    <t>F.C.L.   SAISON 2003/2004</t>
  </si>
  <si>
    <t>Seniors A - PHR Groupe B</t>
  </si>
  <si>
    <t>DIEBLING</t>
  </si>
  <si>
    <t>FARSCHVILLER</t>
  </si>
  <si>
    <t>NOUSSEVILLER 2</t>
  </si>
  <si>
    <t>VILLING</t>
  </si>
  <si>
    <t>WALSCHEID</t>
  </si>
  <si>
    <t>SPICHEREN</t>
  </si>
  <si>
    <t>PUTTELANGE</t>
  </si>
  <si>
    <t>MERLEBACH 2</t>
  </si>
  <si>
    <t>HAMBACH</t>
  </si>
  <si>
    <t>TETING SUR NIED</t>
  </si>
  <si>
    <t>PETITE ROSSELLE</t>
  </si>
  <si>
    <t>EFFECTIFS SENIORS - SAISON 2003 / 2004</t>
  </si>
  <si>
    <t>Cyrille</t>
  </si>
  <si>
    <t>WINTER</t>
  </si>
  <si>
    <t>BASTA</t>
  </si>
  <si>
    <t>DISANO</t>
  </si>
  <si>
    <t>Philippe</t>
  </si>
  <si>
    <t>Hombourg Haut</t>
  </si>
  <si>
    <t xml:space="preserve"> 18 ANS 3</t>
  </si>
  <si>
    <t>18 ANS 2</t>
  </si>
  <si>
    <t>CALENDRIER EQUIPE B  -  SAISON 2003/2004</t>
  </si>
  <si>
    <t>EFFECTIFS 18 ANS - SAISON 2003 / 2004</t>
  </si>
  <si>
    <t>CALENDRIER 15 Ans     SAISON 2003/2004</t>
  </si>
  <si>
    <t>CALENDRIER  13 Ans     SAISON 2003/2004</t>
  </si>
  <si>
    <t>CALENDRIER Benjamins     SAISON 2003/2004</t>
  </si>
  <si>
    <t>FCL A - DELME SOLGNE (2 ème tour Coupe de FRANCE)</t>
  </si>
  <si>
    <t>BECKER</t>
  </si>
  <si>
    <t>Jean Christophe</t>
  </si>
  <si>
    <t>MESSAOUDI</t>
  </si>
  <si>
    <t>Marcel</t>
  </si>
  <si>
    <t>WEBER</t>
  </si>
  <si>
    <t>Joël</t>
  </si>
  <si>
    <t>BAMBIDERSTROFF</t>
  </si>
  <si>
    <t>MACHEREN 2</t>
  </si>
  <si>
    <t>WENHECK 2</t>
  </si>
  <si>
    <t>LAUDREFANG</t>
  </si>
  <si>
    <t xml:space="preserve"> ALLER        :  07/09/2003</t>
  </si>
  <si>
    <t xml:space="preserve"> ALLER        :  28/09/2003</t>
  </si>
  <si>
    <t xml:space="preserve"> ALLER        :  14/09/2003</t>
  </si>
  <si>
    <t xml:space="preserve"> ALLER        :  12/10/2003</t>
  </si>
  <si>
    <t xml:space="preserve"> ALLER        :  19/10/2003</t>
  </si>
  <si>
    <t xml:space="preserve"> ALLER        :  26/10/2003</t>
  </si>
  <si>
    <t xml:space="preserve"> ALLER        :  09/11/2003</t>
  </si>
  <si>
    <t xml:space="preserve"> ALLER        :  16/11/2003</t>
  </si>
  <si>
    <t xml:space="preserve"> ALLER        :  30/11/2003</t>
  </si>
  <si>
    <t>RETOUR    :  07/03/2004</t>
  </si>
  <si>
    <t>RETOUR    :  14/03/2004</t>
  </si>
  <si>
    <t>RETOUR    :  28/03/2004</t>
  </si>
  <si>
    <t>RETOUR    :  18/04/2004</t>
  </si>
  <si>
    <t>RETOUR    :  25/04/2004</t>
  </si>
  <si>
    <t>RETOUR    :  02/05/2004</t>
  </si>
  <si>
    <t>RETOUR    :  16/05/2004</t>
  </si>
  <si>
    <t>RETOUR    :  23/05/2004</t>
  </si>
  <si>
    <t xml:space="preserve"> ALLER        : 12/10/2003</t>
  </si>
  <si>
    <t>RETOUR    :  22/02/2004</t>
  </si>
  <si>
    <t>RETOUR    : 04/04/2004</t>
  </si>
  <si>
    <t>RETOUR    : 18/04/2004</t>
  </si>
  <si>
    <t>TAVERNIER</t>
  </si>
  <si>
    <t>Sebastien</t>
  </si>
  <si>
    <t>128b rue du Gal de Gaulle</t>
  </si>
  <si>
    <t>COULEURS MAILLOTS SAISON 2003 / 2004</t>
  </si>
  <si>
    <t>CS DIEBLING</t>
  </si>
  <si>
    <t>ES VILLING</t>
  </si>
  <si>
    <t>FC FARSCHVILLER</t>
  </si>
  <si>
    <t>US SPICHEREN</t>
  </si>
  <si>
    <t>FC HAMBACH</t>
  </si>
  <si>
    <t>FC PUTTELANGE</t>
  </si>
  <si>
    <t>RETOUR    :  01/02/2004</t>
  </si>
  <si>
    <t>RETOUR    :  29/02/2004</t>
  </si>
  <si>
    <t xml:space="preserve"> ALLER        :  07/12/2003</t>
  </si>
  <si>
    <t xml:space="preserve"> ALLER        : 25/01/2004</t>
  </si>
  <si>
    <t>FCL B - BISCHWALD (2ème tour Coupe de Moselle)</t>
  </si>
  <si>
    <t>JACQUEMIN Dominique</t>
  </si>
  <si>
    <t>Challenge à Boulay</t>
  </si>
  <si>
    <t>BAMBIDERSTROFF/LONGEVILLE/BOULAY</t>
  </si>
  <si>
    <t>Coupe de Moselle à Longeville (c. Bischwald)</t>
  </si>
  <si>
    <t>Match amical à Longeville (c. Forbach B)</t>
  </si>
  <si>
    <t>Coupe de France à Longeville (c. Delme Solgne)</t>
  </si>
  <si>
    <t>ABDELLAH</t>
  </si>
  <si>
    <t>Allali</t>
  </si>
  <si>
    <t>MICONI</t>
  </si>
  <si>
    <t>Boulay</t>
  </si>
  <si>
    <t>SIEDELWSKI</t>
  </si>
  <si>
    <t>Damien</t>
  </si>
  <si>
    <t>18 ANS 1</t>
  </si>
  <si>
    <t>FREYERMUTH</t>
  </si>
  <si>
    <t>0387928045</t>
  </si>
  <si>
    <t>0688565060</t>
  </si>
  <si>
    <t>0683215463</t>
  </si>
  <si>
    <t>0681008971</t>
  </si>
  <si>
    <t>Farébersviller</t>
  </si>
  <si>
    <t>0618447802</t>
  </si>
  <si>
    <t>0387925801</t>
  </si>
  <si>
    <t>0608555535</t>
  </si>
  <si>
    <t>0387816372</t>
  </si>
  <si>
    <t>0682833864</t>
  </si>
  <si>
    <t>Teterchen</t>
  </si>
  <si>
    <t>0687634177</t>
  </si>
  <si>
    <t>0610405487</t>
  </si>
  <si>
    <t>0687252562</t>
  </si>
  <si>
    <t>0682045717</t>
  </si>
  <si>
    <t>0682160241</t>
  </si>
  <si>
    <t>MOUTH</t>
  </si>
  <si>
    <t>Folschviller</t>
  </si>
  <si>
    <t>Exempt</t>
  </si>
  <si>
    <t>7 Impasse Dauphiné</t>
  </si>
  <si>
    <t>DIDIER Philippe</t>
  </si>
  <si>
    <t>BOGATAY Didier</t>
  </si>
  <si>
    <t>BELLAMOLI Clément</t>
  </si>
  <si>
    <t>Moyen</t>
  </si>
  <si>
    <t>Merotto David (10 mn)</t>
  </si>
  <si>
    <t>BLANC BLEU</t>
  </si>
  <si>
    <t>VERT JAUNE BLANC</t>
  </si>
  <si>
    <t>BLEU BLEU BLEU</t>
  </si>
  <si>
    <t>JAUNE BLEU</t>
  </si>
  <si>
    <t>VERT BLANC OU BLEU BLANC</t>
  </si>
  <si>
    <t>VERT VERT</t>
  </si>
  <si>
    <t>ROUGE BLANC</t>
  </si>
  <si>
    <t>ROUGE NOIR</t>
  </si>
  <si>
    <t>OR BLEU</t>
  </si>
  <si>
    <t>ROUGE NOIR  OU BLEUE</t>
  </si>
  <si>
    <t>ORANGE NOIRE</t>
  </si>
  <si>
    <t>RETOUR    :  08/02/2004</t>
  </si>
  <si>
    <t>RETOUR    :  21/03/2004</t>
  </si>
  <si>
    <t>RETOUR    : 28/03/2004</t>
  </si>
  <si>
    <t xml:space="preserve"> ALLER        : 21/12/2004</t>
  </si>
  <si>
    <t>RETOUR    :  09/05/2004</t>
  </si>
  <si>
    <t xml:space="preserve"> ALLER        : 01/02/2004</t>
  </si>
  <si>
    <t>RETOUR    :  04/04/2004</t>
  </si>
  <si>
    <t>COUTOT</t>
  </si>
  <si>
    <t>18 ans</t>
  </si>
  <si>
    <t>Conformément à l'article 1 du règlement intérieur, ces joueurs ne pourront pas</t>
  </si>
  <si>
    <t>être convoqués pour une rencontre officielle avant le paiement de leur cotisation</t>
  </si>
  <si>
    <t>Très Bon</t>
  </si>
  <si>
    <t>TETING - FCL A</t>
  </si>
  <si>
    <t>FCL B - HOCHWALD B</t>
  </si>
  <si>
    <t>Championnat à Téting sur Nied</t>
  </si>
  <si>
    <t>BAMBIDERSTROFF/LONGEVILLE/TETING SUR NIED</t>
  </si>
  <si>
    <t>Challenge GTIA - HEIL à Longeville</t>
  </si>
  <si>
    <t>BOUCHER Thierry</t>
  </si>
  <si>
    <t>KLEINE Albert</t>
  </si>
  <si>
    <t>HARDY Yves</t>
  </si>
  <si>
    <t>Excellence GROUPE C</t>
  </si>
  <si>
    <t>13 Ans    Excellence Groupe C</t>
  </si>
  <si>
    <t>Benjamins    Honneur Groupe D</t>
  </si>
  <si>
    <t>MAGNY</t>
  </si>
  <si>
    <t>APM METZ</t>
  </si>
  <si>
    <t>FC METZ 2</t>
  </si>
  <si>
    <t>ST JULIEN</t>
  </si>
  <si>
    <t>COURCELLES CHAUSSY</t>
  </si>
  <si>
    <t>ST-AVOLD 2</t>
  </si>
  <si>
    <t>CLASSEMENT EQUIPES SENIORS</t>
  </si>
  <si>
    <t>COUME</t>
  </si>
  <si>
    <t>PICH</t>
  </si>
  <si>
    <t>Créhange</t>
  </si>
  <si>
    <t>Entraîneur</t>
  </si>
  <si>
    <t>ERBRECH Roland</t>
  </si>
  <si>
    <t>Bon</t>
  </si>
  <si>
    <t>Neu Cyrille (carton jaune + 10 mn)</t>
  </si>
  <si>
    <t>3 - 1</t>
  </si>
  <si>
    <t>2 - 1</t>
  </si>
  <si>
    <t>1 - 0</t>
  </si>
  <si>
    <t>1 - 1</t>
  </si>
  <si>
    <t>3 - 2</t>
  </si>
  <si>
    <t>2 - 2</t>
  </si>
  <si>
    <t>7 - 0</t>
  </si>
  <si>
    <t>2 - 4</t>
  </si>
  <si>
    <t>Rangement Stade</t>
  </si>
  <si>
    <t>Match amical à Longeville (c. Grosbliederstroff)</t>
  </si>
  <si>
    <t>Photos équipe Débutants</t>
  </si>
  <si>
    <t>Championnat à Longeville (c. Petite Rosselle)</t>
  </si>
  <si>
    <t>NEU Cyrille</t>
  </si>
  <si>
    <t>Contestations</t>
  </si>
  <si>
    <t>FCL A - PETITE ROSSELLE</t>
  </si>
  <si>
    <t>REHO Fabien</t>
  </si>
  <si>
    <t>BECKER Jean</t>
  </si>
  <si>
    <t>PONTES Jean Paul</t>
  </si>
  <si>
    <t>MACHEREN B - FCL B</t>
  </si>
  <si>
    <t>BECK Cédric</t>
  </si>
  <si>
    <t xml:space="preserve">SZESTKE </t>
  </si>
  <si>
    <t>Steve</t>
  </si>
  <si>
    <t xml:space="preserve"> ALLER        :  21/09/2003</t>
  </si>
  <si>
    <t>RETOUR    :  23/05/2003</t>
  </si>
  <si>
    <t xml:space="preserve"> ALLER        :  02/11/2003</t>
  </si>
  <si>
    <t xml:space="preserve"> ALLER        :  23/11/2003</t>
  </si>
  <si>
    <t>VIC S/SEILLE</t>
  </si>
  <si>
    <t>CHATEL</t>
  </si>
  <si>
    <t>AUGNY</t>
  </si>
  <si>
    <t>PELTRE</t>
  </si>
  <si>
    <t>CLASSEMENT EQUIPES SENIORS  -  18 Ans</t>
  </si>
  <si>
    <t>PORCELETTE</t>
  </si>
  <si>
    <t>18 Ans  Excellence Groupe C</t>
  </si>
  <si>
    <t xml:space="preserve"> ALLER        :  20/09/2003</t>
  </si>
  <si>
    <t>RETOUR    :  22/05/2003</t>
  </si>
  <si>
    <t xml:space="preserve"> ALLER        :  11/10/2003</t>
  </si>
  <si>
    <t>RETOUR    :  28/02/2004</t>
  </si>
  <si>
    <t xml:space="preserve"> ALLER        :  18/10/2003</t>
  </si>
  <si>
    <t>RETOUR    :  06/03/2004</t>
  </si>
  <si>
    <t xml:space="preserve"> ALLER        :  08/11/2003</t>
  </si>
  <si>
    <t>RETOUR    :  13/03/2004</t>
  </si>
  <si>
    <t xml:space="preserve"> ALLER        :  11/11/2003</t>
  </si>
  <si>
    <t>RETOUR    :  20/03/2004</t>
  </si>
  <si>
    <t xml:space="preserve"> ALLER        :  15/11/2003</t>
  </si>
  <si>
    <t>RETOUR    :  27/03/2004</t>
  </si>
  <si>
    <t xml:space="preserve"> ALLER        :  22/11/2003</t>
  </si>
  <si>
    <t>RETOUR    :  24/04/2004</t>
  </si>
  <si>
    <t xml:space="preserve"> ALLER        :  29/11/2003</t>
  </si>
  <si>
    <t>RETOUR    :  08/05/2004</t>
  </si>
  <si>
    <t xml:space="preserve"> ALLER        :  06/12/2003</t>
  </si>
  <si>
    <t>RETOUR    :  15/05/2004</t>
  </si>
  <si>
    <t>Promotion GROUPE F - 1er Phase</t>
  </si>
  <si>
    <t>15 Ans    Promotion Groupe F - 1er Phase</t>
  </si>
  <si>
    <t>HAM S/VARSBERG</t>
  </si>
  <si>
    <t>BOULAY 2</t>
  </si>
  <si>
    <t>FALCK</t>
  </si>
  <si>
    <t>L'HOPITAL</t>
  </si>
  <si>
    <t>ST-BARBE</t>
  </si>
  <si>
    <t>CREUTZWALD 2</t>
  </si>
  <si>
    <t xml:space="preserve"> ALLER        : 27/09/2003</t>
  </si>
  <si>
    <t>Honneur  GROUPE D - 1er Phase</t>
  </si>
  <si>
    <t xml:space="preserve">CREHANGE FAULQ </t>
  </si>
  <si>
    <t>DATE        :  20/09/2003</t>
  </si>
  <si>
    <t>ST-JULIEN</t>
  </si>
  <si>
    <t>DATE        :  27/09/2003</t>
  </si>
  <si>
    <t>DATE        :  04/10/2003</t>
  </si>
  <si>
    <t>DATE        :  18/10/2003</t>
  </si>
  <si>
    <t>DATE        : 25/10/2003</t>
  </si>
  <si>
    <t>DATE        :  15/11/2003</t>
  </si>
  <si>
    <t>DATE        :  22/11/2003</t>
  </si>
  <si>
    <t>CHÂTEAU SALINS</t>
  </si>
  <si>
    <t>ROBINET</t>
  </si>
  <si>
    <t>Julien</t>
  </si>
  <si>
    <t>FOUGEROUSSE</t>
  </si>
  <si>
    <t>Guillaume</t>
  </si>
  <si>
    <t>94, rue Général de Gaulle</t>
  </si>
  <si>
    <t>FOUNAS</t>
  </si>
  <si>
    <t>Alexandre</t>
  </si>
  <si>
    <t>39, rue de Boulay</t>
  </si>
  <si>
    <t>0387926881</t>
  </si>
  <si>
    <t>18 ANS 3</t>
  </si>
  <si>
    <t>0387913473</t>
  </si>
  <si>
    <t>KLEIN</t>
  </si>
  <si>
    <t>Gaël</t>
  </si>
  <si>
    <t>35, rue des myrtilles</t>
  </si>
  <si>
    <t>0387911312</t>
  </si>
  <si>
    <t xml:space="preserve"> 18 ANS 1</t>
  </si>
  <si>
    <t>WOURMS</t>
  </si>
  <si>
    <t>10, rue de Kleind'hal</t>
  </si>
  <si>
    <t>0387912620</t>
  </si>
  <si>
    <t>WANNESSON</t>
  </si>
  <si>
    <t>Jean Yves</t>
  </si>
  <si>
    <t>7, rue principale</t>
  </si>
  <si>
    <t>Varsberg</t>
  </si>
  <si>
    <t>0387825285</t>
  </si>
  <si>
    <t xml:space="preserve">GUTHIER </t>
  </si>
  <si>
    <t>35, rue de Bisten</t>
  </si>
  <si>
    <t>0387825726</t>
  </si>
  <si>
    <t>NOM</t>
  </si>
  <si>
    <t>PRENOM</t>
  </si>
  <si>
    <t>DATE</t>
  </si>
  <si>
    <t>NB DE POINTS</t>
  </si>
  <si>
    <t xml:space="preserve">NEU </t>
  </si>
  <si>
    <t>Carton Jaune</t>
  </si>
  <si>
    <t>Total :</t>
  </si>
  <si>
    <t>SUIVI PENALITES CHALLENGE DU FAIR PLAY</t>
  </si>
  <si>
    <t>SCHMITT</t>
  </si>
  <si>
    <t>Grégory</t>
  </si>
  <si>
    <t>17 rue du Lac</t>
  </si>
  <si>
    <t>0387946973</t>
  </si>
  <si>
    <t>Photos Educateurs</t>
  </si>
  <si>
    <t>0 - 3</t>
  </si>
  <si>
    <t>1 - 4</t>
  </si>
  <si>
    <t>2 - 3</t>
  </si>
  <si>
    <t>1 - 2</t>
  </si>
  <si>
    <t>5 - 1</t>
  </si>
  <si>
    <t>0 - 2</t>
  </si>
  <si>
    <t>NEUFGRANGE - FCL A (3 ème tour Coupe de FRANCE)</t>
  </si>
  <si>
    <t>EXEMPT 1</t>
  </si>
  <si>
    <t>SCHNEIDER Sébastien</t>
  </si>
  <si>
    <t>HAMM René</t>
  </si>
  <si>
    <t>SULERCZYCKI Jean Christophe</t>
  </si>
  <si>
    <t>COUPE DE FRANCE (Manches longues)</t>
  </si>
  <si>
    <t>PEPINIERES HOCHARD (Manches longues)</t>
  </si>
  <si>
    <t>CREDIT MUTUEL (Manches courtes)</t>
  </si>
  <si>
    <t>D.U.F (Manches courtes)</t>
  </si>
  <si>
    <t>LORRYS SPORT (Manches courtes)</t>
  </si>
  <si>
    <t>BLEU</t>
  </si>
  <si>
    <t>13 (2 à 14)</t>
  </si>
  <si>
    <t>NOIR</t>
  </si>
  <si>
    <t>ROUGE</t>
  </si>
  <si>
    <t>GARDIEN</t>
  </si>
  <si>
    <t>JOUEURS</t>
  </si>
  <si>
    <t>COULEUR</t>
  </si>
  <si>
    <t>NOMBRE</t>
  </si>
  <si>
    <t>MAILLOTS</t>
  </si>
  <si>
    <t>SHORTS</t>
  </si>
  <si>
    <t>BAS</t>
  </si>
  <si>
    <t>DESIGNATION</t>
  </si>
  <si>
    <t>COMPOSITION</t>
  </si>
  <si>
    <t>EQUIPEMENTS SENIORS A</t>
  </si>
  <si>
    <t>EQUIPEMENTS SENIORS B</t>
  </si>
  <si>
    <t>AFFIRMATIF (Manches longues)</t>
  </si>
  <si>
    <t>60ème ANNIVERSAIRE (manches longues)</t>
  </si>
  <si>
    <t>CORSAIRE (Manches courtes)</t>
  </si>
  <si>
    <r>
      <t>ROUGE</t>
    </r>
    <r>
      <rPr>
        <sz val="10"/>
        <rFont val="Arial"/>
        <family val="2"/>
      </rPr>
      <t xml:space="preserve"> - </t>
    </r>
    <r>
      <rPr>
        <sz val="10"/>
        <color indexed="8"/>
        <rFont val="Arial"/>
        <family val="2"/>
      </rPr>
      <t>NOIR</t>
    </r>
  </si>
  <si>
    <r>
      <t xml:space="preserve">BLANC - </t>
    </r>
    <r>
      <rPr>
        <sz val="10"/>
        <color indexed="12"/>
        <rFont val="Arial"/>
        <family val="2"/>
      </rPr>
      <t>BLEU</t>
    </r>
  </si>
  <si>
    <r>
      <t xml:space="preserve">BLANC - </t>
    </r>
    <r>
      <rPr>
        <sz val="10"/>
        <color indexed="10"/>
        <rFont val="Arial"/>
        <family val="2"/>
      </rPr>
      <t>ROUGE</t>
    </r>
  </si>
  <si>
    <r>
      <t>ROUGE</t>
    </r>
    <r>
      <rPr>
        <sz val="10"/>
        <rFont val="Arial"/>
        <family val="2"/>
      </rPr>
      <t xml:space="preserve"> - NOIR</t>
    </r>
  </si>
  <si>
    <t>2 maillots de gardien</t>
  </si>
  <si>
    <t>2 shorts de gardien</t>
  </si>
  <si>
    <t>14 sweats rouge</t>
  </si>
  <si>
    <t xml:space="preserve">DIVERS </t>
  </si>
  <si>
    <t>INVENTAIRE ARMOIRE SENIOR DU 13 SEPTEMBRE 2003</t>
  </si>
  <si>
    <t>9 tee shirts MC Intérim rouge</t>
  </si>
  <si>
    <t>INVENTAIRE ARMOIRE VETERANTS DU 19 SEPTEMBRE 2003</t>
  </si>
  <si>
    <t>13 (nr 2 à 14) MAILLOTS FRANCOIS POIRIER (manches longues - rouge noir)</t>
  </si>
  <si>
    <t>13 (nr 2 à 14) MAILLOTS GTIA (manches courtes - blanc)</t>
  </si>
  <si>
    <t>manque flocage nr 14</t>
  </si>
  <si>
    <t>9 MAILLOTS SANS FLOCAGE (manches courtes - blanc)</t>
  </si>
  <si>
    <t>manque nrs 4 - 5 - 8 et 9</t>
  </si>
  <si>
    <t>3 paires de chaussettes rouge</t>
  </si>
  <si>
    <t>5 ballons de match</t>
  </si>
  <si>
    <t>Moyen (arbitrage maison)</t>
  </si>
  <si>
    <t>HAMBACH - FCL A</t>
  </si>
  <si>
    <t>JUNG Jean Michel</t>
  </si>
  <si>
    <t>KREMER Jean Claude</t>
  </si>
  <si>
    <t>DUBOIS Jean Pierre</t>
  </si>
  <si>
    <t>FCL B - PORCELETTE B</t>
  </si>
  <si>
    <t>RADADI Khaled</t>
  </si>
  <si>
    <t>Photos équipe 18 ans</t>
  </si>
  <si>
    <t>Coupe de France à Neufgrange</t>
  </si>
  <si>
    <t>BAMBIDERSTROFF/LONGEVILLE/NEUFGRANGE</t>
  </si>
  <si>
    <t>Championnat à Hambach</t>
  </si>
  <si>
    <t>BAMBIDERSTROFF/LONGEVILLE/HAMBACH</t>
  </si>
  <si>
    <t>HECKENBENNER Yann</t>
  </si>
  <si>
    <t>LACROIX David</t>
  </si>
  <si>
    <t>WINTER Gilles</t>
  </si>
  <si>
    <t>Comportement anti-sportif</t>
  </si>
  <si>
    <t>7 - 1</t>
  </si>
  <si>
    <t>2 - 0</t>
  </si>
  <si>
    <t>4 - 3</t>
  </si>
  <si>
    <t>1 - 3</t>
  </si>
  <si>
    <t>EXEMPT 2</t>
  </si>
  <si>
    <t>4 - 0</t>
  </si>
  <si>
    <t>0 - 8</t>
  </si>
  <si>
    <t>5 - 2</t>
  </si>
  <si>
    <t>SCHWEITZER</t>
  </si>
  <si>
    <t>DA SILVA</t>
  </si>
  <si>
    <t>Raphael</t>
  </si>
  <si>
    <t>17 paires de chaussettes noire</t>
  </si>
  <si>
    <t>3 - 0</t>
  </si>
  <si>
    <t>5 - 0</t>
  </si>
  <si>
    <t>9 - 0</t>
  </si>
  <si>
    <t>4 - 1</t>
  </si>
  <si>
    <t>10 - 0</t>
  </si>
  <si>
    <t>6 - 0</t>
  </si>
  <si>
    <t>4 - 2</t>
  </si>
  <si>
    <t>5 - 3</t>
  </si>
  <si>
    <t xml:space="preserve">WINTER </t>
  </si>
  <si>
    <t>Coupe de FRANCE</t>
  </si>
  <si>
    <t>Championnat</t>
  </si>
  <si>
    <t>EPREUVE</t>
  </si>
  <si>
    <t>Disano Philippe (carton jaune) - Neu Gaël (10 mn)</t>
  </si>
  <si>
    <t>DISANO Philippe</t>
  </si>
  <si>
    <t xml:space="preserve">DISANO </t>
  </si>
  <si>
    <t>Coupe de Lorraine à Folschviller</t>
  </si>
  <si>
    <t>BAMBIDERSTROFF/LONGEVILLE/FOLSCHVILLER</t>
  </si>
  <si>
    <t>FOLSCHVILLER - FCL A (3 ème tour Coupe de Lorraine)</t>
  </si>
  <si>
    <t>BOUR Georges</t>
  </si>
  <si>
    <t>DAUB Damien</t>
  </si>
  <si>
    <t>Championnat à Longeville (c. Merlebach)</t>
  </si>
  <si>
    <t>Coupe de Lorraine</t>
  </si>
  <si>
    <t>NEU Gaël</t>
  </si>
  <si>
    <t>Contestations (2ème carton)</t>
  </si>
  <si>
    <t>4 - 6</t>
  </si>
  <si>
    <t>FCL A - MERLEBACH B</t>
  </si>
  <si>
    <t>PAHLER Davy</t>
  </si>
  <si>
    <t>BOUR Sylvain</t>
  </si>
  <si>
    <t>WENHECK B - FCL B</t>
  </si>
  <si>
    <t>JUNG Yves</t>
  </si>
  <si>
    <t>0 - 1</t>
  </si>
  <si>
    <t>1 - 5</t>
  </si>
  <si>
    <t>0 - 7</t>
  </si>
  <si>
    <t>0 - 4</t>
  </si>
  <si>
    <t>8 - 0</t>
  </si>
  <si>
    <t>13 - 1</t>
  </si>
  <si>
    <t>Neu Cyrille - Lacroix David</t>
  </si>
  <si>
    <t>FCL B - HUCHET B</t>
  </si>
  <si>
    <t>15 - 0</t>
  </si>
  <si>
    <t>0 - 13</t>
  </si>
  <si>
    <t>2 - 6</t>
  </si>
  <si>
    <t>Championnat à Longeville (c. Huchet B)</t>
  </si>
  <si>
    <t>Réunion Comité Directeur</t>
  </si>
  <si>
    <t>Championnat à Longeville (c. Walscheid)</t>
  </si>
  <si>
    <t>FCL A - WALSCHEID</t>
  </si>
  <si>
    <t>CLAVE Bernard</t>
  </si>
  <si>
    <t>RADICELLI François</t>
  </si>
  <si>
    <t>GROSS Denis</t>
  </si>
  <si>
    <t>LAMRI Boulala</t>
  </si>
  <si>
    <t>3 - 3</t>
  </si>
  <si>
    <t>Hoffart Eric - Lacroix David</t>
  </si>
  <si>
    <t>Championnat à Villing</t>
  </si>
  <si>
    <t>BAMBIDERSTROFF/LONGEVILLE/VILLING</t>
  </si>
  <si>
    <t>Neu Gaël (carton jaune + 10 mn) - Heckenbenner Yann</t>
  </si>
  <si>
    <t>VILLING - FCL A</t>
  </si>
  <si>
    <t>MERLIN Thomas</t>
  </si>
  <si>
    <t>DOERFLINGER Michel</t>
  </si>
  <si>
    <t>PETRY Bernard</t>
  </si>
  <si>
    <t>Christophe</t>
  </si>
  <si>
    <t>PETITJEAN Eric</t>
  </si>
  <si>
    <t>Championnat à Diebling</t>
  </si>
  <si>
    <t>BAMBIDERSTROFF/LONGEVILLE/DIEBLING</t>
  </si>
  <si>
    <t>DIEBLING - FCL A</t>
  </si>
  <si>
    <t>KONTZLER Frédéric</t>
  </si>
  <si>
    <t>WOLSDORFER Denis</t>
  </si>
  <si>
    <t>WILLMANN Michel</t>
  </si>
  <si>
    <t>FCL B - BAMBIDERSTROFF</t>
  </si>
  <si>
    <t>PIERRE Christian</t>
  </si>
  <si>
    <t>Neu Stéphane</t>
  </si>
  <si>
    <t>Neu Gaël</t>
  </si>
  <si>
    <t>6 - 1</t>
  </si>
  <si>
    <t>0 - 5</t>
  </si>
  <si>
    <t>9 - 1</t>
  </si>
  <si>
    <t>Championnat à Longeville (c. Farschviller)</t>
  </si>
  <si>
    <t>REIGNIER</t>
  </si>
  <si>
    <t>Emmanuel</t>
  </si>
  <si>
    <t>58 rue de Dienné</t>
  </si>
  <si>
    <t>0387921968</t>
  </si>
  <si>
    <t>FCL A - FARSCHVILLER</t>
  </si>
  <si>
    <t>ZUBRZYCKI Sébastien</t>
  </si>
  <si>
    <t>GONCALVES Gaspar</t>
  </si>
  <si>
    <t>LAUDREFANG - FCL B</t>
  </si>
  <si>
    <t>SCHRECLINK - FCL B (3ème tour Coupe de Moselle)</t>
  </si>
  <si>
    <t>Heckenbenner Yann</t>
  </si>
  <si>
    <t>SUIVI CARTON FCL A &amp; B (à/c du 27/10/03)</t>
  </si>
  <si>
    <t>Coupe de Moselle</t>
  </si>
  <si>
    <t>Joueurs non exempts de cotisation saison 2004 - 2005</t>
  </si>
  <si>
    <t>Carton Rouge</t>
  </si>
  <si>
    <t>BOISSON Jean Marc (AOD)</t>
  </si>
  <si>
    <t>0 - 0</t>
  </si>
  <si>
    <t>6 - 3</t>
  </si>
  <si>
    <t>3 - 6</t>
  </si>
  <si>
    <t>0 - 6</t>
  </si>
  <si>
    <t>0 - 9</t>
  </si>
  <si>
    <t>Comportement anti-sportif (3ème carton)</t>
  </si>
  <si>
    <t>14 SHORTS NOIR</t>
  </si>
  <si>
    <t>2 - 7</t>
  </si>
  <si>
    <t>BAMBIDERSTROFF/LONGEVILLE/SPICHEREN</t>
  </si>
  <si>
    <t>Championnat à Spicheren</t>
  </si>
  <si>
    <t>Rangement Salle St-Martin</t>
  </si>
  <si>
    <t>SPICHEREN - FCL A</t>
  </si>
  <si>
    <t>ROUCHON Michel</t>
  </si>
  <si>
    <t>FCL B - HOMBOURG HAUT B</t>
  </si>
  <si>
    <t>Hoffart Eric - Rhim Benjamin</t>
  </si>
  <si>
    <t>Larbre Quentin</t>
  </si>
  <si>
    <t>3 - 5</t>
  </si>
  <si>
    <t>Réunion Educateurs</t>
  </si>
  <si>
    <t>Championnat à Longeville (c. Nousseviller)</t>
  </si>
  <si>
    <t xml:space="preserve">RHIM </t>
  </si>
  <si>
    <t>Carton Jaune (B)</t>
  </si>
  <si>
    <t>FCL A - NOUSSEVILLER B</t>
  </si>
  <si>
    <t>MEREU Mario</t>
  </si>
  <si>
    <t>Merotto David (carton rouge)</t>
  </si>
  <si>
    <t>Neu Gaël - Merotto David (tous les 2 carton jaune)</t>
  </si>
  <si>
    <t>8 - 2</t>
  </si>
  <si>
    <t>14 - 0</t>
  </si>
  <si>
    <t>FCL A - PUTTELANGE</t>
  </si>
  <si>
    <t>BARBELIN Robert</t>
  </si>
  <si>
    <t>Neu Gaël - Hoffart Fred - Kemkem Kamel (tous les 3 carton jaune)</t>
  </si>
  <si>
    <t>Fred</t>
  </si>
  <si>
    <t xml:space="preserve">KEMKEM </t>
  </si>
  <si>
    <t>11 - 1</t>
  </si>
  <si>
    <t>CONVOCATION POUR LE :        /        / 2004</t>
  </si>
  <si>
    <t>CONVOCATION  POUR  LE  :      /     / 2004</t>
  </si>
  <si>
    <t>Championnat à Longeville (c. Puttelange)</t>
  </si>
  <si>
    <t>Arbre de Noël</t>
  </si>
  <si>
    <t>2 - 8</t>
  </si>
  <si>
    <t>SCHEFFER Stéphane</t>
  </si>
  <si>
    <t>MITTELBRONN Guy</t>
  </si>
  <si>
    <t>Heckenbenner Yann (carton jaune)</t>
  </si>
  <si>
    <t>PETITE ROSSELLE - FCL A (match arrété à la 60ème mn)</t>
  </si>
  <si>
    <t>Match amical à Longeville (c. Folschviller)</t>
  </si>
  <si>
    <t>BAMBIDERSTROFF/LONGEVILLE/PETITE ROSSELLE</t>
  </si>
  <si>
    <t>Match amical à Longeville (c. Boulay)</t>
  </si>
  <si>
    <t>Championnat à Longeville (c. Hambach)</t>
  </si>
  <si>
    <t>Promotion GROUPE B - 2ème Phase - Niveau A</t>
  </si>
  <si>
    <t xml:space="preserve"> ALLER        :  28/02/2004</t>
  </si>
  <si>
    <t>PONTPIERRE</t>
  </si>
  <si>
    <t>PIERREVILLERS</t>
  </si>
  <si>
    <t>CUVRY FLEURY</t>
  </si>
  <si>
    <t>APM METZ 2</t>
  </si>
  <si>
    <t>ST JULIEN 2</t>
  </si>
  <si>
    <t>MAIZIERES ECART</t>
  </si>
  <si>
    <t>MOULINS LES METZ</t>
  </si>
  <si>
    <t>BAN ST MARTIN</t>
  </si>
  <si>
    <t xml:space="preserve"> ALLER        : 06/03/2004</t>
  </si>
  <si>
    <t xml:space="preserve"> ALLER        :  13/03/2004</t>
  </si>
  <si>
    <t xml:space="preserve"> ALLER        :  20/03/2004</t>
  </si>
  <si>
    <t xml:space="preserve"> ALLER        :  27/03/2004</t>
  </si>
  <si>
    <t xml:space="preserve"> ALLER        :  24/04/2004</t>
  </si>
  <si>
    <t xml:space="preserve"> ALLER        :  08/05/2004</t>
  </si>
  <si>
    <t xml:space="preserve"> ALLER        :  15/05/2004</t>
  </si>
  <si>
    <t xml:space="preserve"> ALLER        :  22/05/2004</t>
  </si>
  <si>
    <t>15 Ans    Promotion Groupe B - 2ème Phase - Niveau A</t>
  </si>
  <si>
    <t>Honneur  GROUPE G - 2ème Phase - Niveau B</t>
  </si>
  <si>
    <t>DATE        :  06/03/2004</t>
  </si>
  <si>
    <t>DATE        :  13/03/2004</t>
  </si>
  <si>
    <t>DATE        :  20/03/2004</t>
  </si>
  <si>
    <t>DATE        : 27/03/2004</t>
  </si>
  <si>
    <t>DATE        : 03/04/2004</t>
  </si>
  <si>
    <t>DATE        :  24/04/2004</t>
  </si>
  <si>
    <t>DATE        :  15/05/2004</t>
  </si>
  <si>
    <t>DATE        :  22/05/2004</t>
  </si>
  <si>
    <t>DATE        :  05/06/2004</t>
  </si>
  <si>
    <t>FCL A - HAMBACH</t>
  </si>
  <si>
    <t>PONTIGGIA Bernard</t>
  </si>
  <si>
    <t>Benjamins Honneur Groupe G - 2ème Phase - Niveau B</t>
  </si>
  <si>
    <t>Neu Gaël (carton jaune + 10 mn) - Merotto David (carton jaune)</t>
  </si>
  <si>
    <t>MEROTTO David</t>
  </si>
  <si>
    <t>Contestations (5ème carton)</t>
  </si>
  <si>
    <t>Enfreint avec persistances les lois du jeu (1 carton rouge - 2 jaunes)</t>
  </si>
  <si>
    <t>SINGER</t>
  </si>
  <si>
    <t>Jocker</t>
  </si>
  <si>
    <t>Championnat à Merlebach</t>
  </si>
  <si>
    <t>BAMBIDERSTROFF/LONGEVILLE/MERLEBACH</t>
  </si>
  <si>
    <t>Championnat à Petite Rosselle (match arrêté - à rejouer)</t>
  </si>
  <si>
    <t>MERLEBACH B - FCL A</t>
  </si>
  <si>
    <t>WEBER Sylvain</t>
  </si>
  <si>
    <t>Basta Laurent</t>
  </si>
  <si>
    <t>Match amical à St-Avold</t>
  </si>
  <si>
    <t>BAMBIDERSTROFF/LONGEVILLE/ST-AVOLD</t>
  </si>
  <si>
    <t>FCL B - MACHEREN B</t>
  </si>
  <si>
    <t>VOIGT Vincent</t>
  </si>
  <si>
    <t>FCL A - VILLING</t>
  </si>
  <si>
    <t>Championnat à Longeville (c. Macheren B)</t>
  </si>
  <si>
    <t>Championnat à Longeville (c. Villing)</t>
  </si>
  <si>
    <t>0 - 10</t>
  </si>
  <si>
    <t>0 - 11</t>
  </si>
  <si>
    <t>BRETAUDEAU Jean Baptiste</t>
  </si>
  <si>
    <t>SULEJMANI Elsada</t>
  </si>
  <si>
    <t>KESSENHEIMER Patrick</t>
  </si>
  <si>
    <t>ROMANG Joël</t>
  </si>
  <si>
    <t>PORCELETTE B - FCL B</t>
  </si>
  <si>
    <t>Neu Cyrille</t>
  </si>
  <si>
    <t>Championnat à Walscheid</t>
  </si>
  <si>
    <t>BAMBIDERSTROFF/LONGEVILLE/WALSCHEID</t>
  </si>
  <si>
    <t>WALSCHEID - FCL A</t>
  </si>
  <si>
    <t>FIDAN Davut</t>
  </si>
  <si>
    <t>GROSSE Antoine</t>
  </si>
  <si>
    <t>FOGEL Michael</t>
  </si>
  <si>
    <t>DONATI Jacques</t>
  </si>
  <si>
    <t>Neu Gaël - Hoffart Eric - Merotto David (2)</t>
  </si>
  <si>
    <t>10 - 3</t>
  </si>
  <si>
    <t>Championnat à Longeville (c. Diebling)</t>
  </si>
  <si>
    <t>FCL A - DIEBLING</t>
  </si>
  <si>
    <t>BECKER René François</t>
  </si>
  <si>
    <t>FCL B - WENHECK B</t>
  </si>
  <si>
    <t>FROELIGER Stéphane</t>
  </si>
  <si>
    <t>2 - 5</t>
  </si>
  <si>
    <t>Losson Fred</t>
  </si>
  <si>
    <t xml:space="preserve">LOSSON </t>
  </si>
  <si>
    <t>Championnat à Farschviller</t>
  </si>
  <si>
    <t>BAMBIDERSTROFF/LONGEVILLE/FARSCHVILLER</t>
  </si>
  <si>
    <t>CALENDRIER 18 Ans     SAISON 2003/2004</t>
  </si>
  <si>
    <t>FARSCHVILLER - FCL A</t>
  </si>
  <si>
    <t>STAEHLE Damien</t>
  </si>
  <si>
    <t>GROO David</t>
  </si>
  <si>
    <t>HUCHET B - FCL B</t>
  </si>
  <si>
    <t>Lacroix David</t>
  </si>
  <si>
    <t>10 - 1</t>
  </si>
  <si>
    <t>ROSCH</t>
  </si>
  <si>
    <t>Nicolas</t>
  </si>
  <si>
    <t>Dimanche</t>
  </si>
  <si>
    <t>FCL A</t>
  </si>
  <si>
    <t>Journée 21</t>
  </si>
  <si>
    <t>NOUSSEVILLER B</t>
  </si>
  <si>
    <t>Journée 22</t>
  </si>
  <si>
    <t>Journée 23</t>
  </si>
  <si>
    <t xml:space="preserve">PETITE ROSSELLE </t>
  </si>
  <si>
    <t>Journée 14</t>
  </si>
  <si>
    <t>Journée 26</t>
  </si>
  <si>
    <t>RETOUR    :  30/05/2004</t>
  </si>
  <si>
    <t>Vendredi</t>
  </si>
  <si>
    <t>Lundi</t>
  </si>
  <si>
    <t xml:space="preserve">Mercredi </t>
  </si>
  <si>
    <t>Journée 24</t>
  </si>
  <si>
    <t>MERLEBACH B</t>
  </si>
  <si>
    <t>Journée 25</t>
  </si>
  <si>
    <t>CALENDRIER FIN DE SAISON PHR GROUPE B</t>
  </si>
  <si>
    <t>La journée du 16/05 est reportée au 23/05/2004</t>
  </si>
  <si>
    <t>La journée du 23/05 est reportée au 30/05/2004</t>
  </si>
  <si>
    <t>WENHECK B</t>
  </si>
  <si>
    <t>HUCHET B</t>
  </si>
  <si>
    <t>Samedi</t>
  </si>
  <si>
    <t>HOCHWALD B</t>
  </si>
  <si>
    <t>HOMBOURG HAUT B</t>
  </si>
  <si>
    <t>MACHEREN B</t>
  </si>
  <si>
    <t>CARLING B</t>
  </si>
  <si>
    <t>FCL B</t>
  </si>
  <si>
    <t>Journée 15</t>
  </si>
  <si>
    <t>Journée 16</t>
  </si>
  <si>
    <t>Journée 17</t>
  </si>
  <si>
    <t>Journée 18</t>
  </si>
  <si>
    <t>CALENDRIER FIN DE SAISON 2ème Division Groupe N</t>
  </si>
  <si>
    <t>Jeudi</t>
  </si>
  <si>
    <t>ROSCH Nicolas</t>
  </si>
  <si>
    <t>FCL A - SPICHEREN</t>
  </si>
  <si>
    <t>FCL B - CARLING B</t>
  </si>
  <si>
    <t>ROGER Arnaud</t>
  </si>
  <si>
    <t>Championnat à Longeville (c. Spicheren)</t>
  </si>
  <si>
    <t>1 - 6</t>
  </si>
  <si>
    <t>1 - 15</t>
  </si>
  <si>
    <t>0 - 12</t>
  </si>
  <si>
    <t>Excellent</t>
  </si>
  <si>
    <t xml:space="preserve">Championnat à Nousseviller </t>
  </si>
  <si>
    <t>BAMBIDERSTROFF/LONGEVILLE/NOUSSEVILLER</t>
  </si>
  <si>
    <t xml:space="preserve">NOUSSEVILLER B - FCL A </t>
  </si>
  <si>
    <t>BAMBI - FCL B</t>
  </si>
  <si>
    <t>HONECKER Marcel</t>
  </si>
  <si>
    <t>ILHAN Ufuk</t>
  </si>
  <si>
    <t>*</t>
  </si>
  <si>
    <t>Carton jaune</t>
  </si>
  <si>
    <t>Rosch Nicolas - Keller Gérome</t>
  </si>
  <si>
    <t>SINGER Michel</t>
  </si>
  <si>
    <t>Comportement anti-sportif (carton rouge)</t>
  </si>
  <si>
    <r>
      <t>Rosch Nicolas</t>
    </r>
    <r>
      <rPr>
        <sz val="10"/>
        <rFont val="Arial"/>
        <family val="2"/>
      </rPr>
      <t xml:space="preserve"> - Freyermuth Gilles</t>
    </r>
  </si>
  <si>
    <r>
      <t>Neu Cyrille</t>
    </r>
    <r>
      <rPr>
        <sz val="10"/>
        <rFont val="Arial"/>
        <family val="2"/>
      </rPr>
      <t xml:space="preserve"> - Merotto David - </t>
    </r>
    <r>
      <rPr>
        <b/>
        <sz val="10"/>
        <color indexed="10"/>
        <rFont val="Arial"/>
        <family val="2"/>
      </rPr>
      <t>Singer Michel</t>
    </r>
  </si>
  <si>
    <r>
      <t xml:space="preserve">Basta Laurent - </t>
    </r>
    <r>
      <rPr>
        <b/>
        <sz val="10"/>
        <color indexed="10"/>
        <rFont val="Arial"/>
        <family val="2"/>
      </rPr>
      <t>Petitjean Eric (carton jaune + 10 mn)</t>
    </r>
  </si>
  <si>
    <t>FCL B - LAUDREFANG</t>
  </si>
  <si>
    <t>Réunion Comité directeur</t>
  </si>
  <si>
    <t>SIMIC Pascal</t>
  </si>
  <si>
    <t>PEZZETTA Denis</t>
  </si>
  <si>
    <t>LEFEVRE Benoît</t>
  </si>
  <si>
    <t>Longeville, Pontpierre : 1 forfait</t>
  </si>
  <si>
    <t>5 - 4</t>
  </si>
  <si>
    <t>3 - 4</t>
  </si>
  <si>
    <t>PETITE ROSSELLE - FCL A</t>
  </si>
  <si>
    <t>HOMBOURG HAUT B - FCL B</t>
  </si>
  <si>
    <t>Championnat à Petite Rosselle</t>
  </si>
  <si>
    <t>FREY Franck</t>
  </si>
  <si>
    <t>1 - 7</t>
  </si>
  <si>
    <t>MELLAIKHAF Abdelillah</t>
  </si>
  <si>
    <t>HOCHWALD - FCL B</t>
  </si>
  <si>
    <t>4 - 4</t>
  </si>
  <si>
    <t>6 - 4</t>
  </si>
  <si>
    <t>Championnat à Longeville (c. Téting sur Nied)</t>
  </si>
  <si>
    <t>FCL A - TETING</t>
  </si>
  <si>
    <t>BECK René</t>
  </si>
  <si>
    <t>BOUHIER Christian</t>
  </si>
  <si>
    <t>FCL A - HOCHWALD (Coupe de FRANCE)</t>
  </si>
  <si>
    <t>DI NAPOLI Fabrice</t>
  </si>
  <si>
    <t>RUHL Jean Noël</t>
  </si>
  <si>
    <t>Coupe de France à Longeville (c. Freyming Hochwald)</t>
  </si>
  <si>
    <t>1 - 8</t>
  </si>
  <si>
    <t>TOTAL</t>
  </si>
  <si>
    <t>Neu Gaël - Merotto David</t>
  </si>
  <si>
    <t>Heckenbenner Yann - Lacroix David - Winter Gilles (tous trois carton jaune)</t>
  </si>
  <si>
    <t xml:space="preserve">KIEFFER </t>
  </si>
  <si>
    <t>Jonathan</t>
  </si>
  <si>
    <t>payée par le joueur</t>
  </si>
  <si>
    <t>HAUVUY</t>
  </si>
  <si>
    <t>Maxime</t>
  </si>
  <si>
    <t>Coupe Roussel</t>
  </si>
  <si>
    <t>Xavier</t>
  </si>
  <si>
    <t>CARTON</t>
  </si>
  <si>
    <t>JAUNE</t>
  </si>
  <si>
    <t>CATEGORIE</t>
  </si>
  <si>
    <t>15 ans</t>
  </si>
  <si>
    <t>Coupe de France</t>
  </si>
  <si>
    <t>TABLEAU DE SUIVI DES CARTONS</t>
  </si>
  <si>
    <t>Sous - total :</t>
  </si>
  <si>
    <t>à payer à la Ligue</t>
  </si>
  <si>
    <t>coût pour le club</t>
  </si>
  <si>
    <t>Travaux stade</t>
  </si>
  <si>
    <t>Challenge Débutants</t>
  </si>
  <si>
    <t>challenge Poussins - Benjamins</t>
  </si>
  <si>
    <t>Toute la ville joue au foot</t>
  </si>
  <si>
    <t>Assemblée Générale</t>
  </si>
  <si>
    <t xml:space="preserve">Amendes par catégorie : </t>
  </si>
  <si>
    <t>18 ANS</t>
  </si>
  <si>
    <t>15 ANS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</si>
</sst>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\-yyyy"/>
    <numFmt numFmtId="173" formatCode="dd\-mm\-yyyy"/>
    <numFmt numFmtId="174" formatCode="#,##0\ &quot;F&quot;"/>
    <numFmt numFmtId="175" formatCode="#,##0_ ;\-#,##0\ "/>
    <numFmt numFmtId="176" formatCode="&quot;Vrai&quot;;&quot;Vrai&quot;;&quot;Faux&quot;"/>
    <numFmt numFmtId="177" formatCode="&quot;Actif&quot;;&quot;Actif&quot;;&quot;Inactif&quot;"/>
    <numFmt numFmtId="178" formatCode="#,##0.00\ &quot;€&quot;"/>
    <numFmt numFmtId="179" formatCode="#,##0\ [$€-1];[Red]\-#,##0\ [$€-1]"/>
    <numFmt numFmtId="180" formatCode="d\-mmm\-yy"/>
    <numFmt numFmtId="181" formatCode="mmm\-yyyy"/>
  </numFmts>
  <fonts count="10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9"/>
      <name val="Arial"/>
      <family val="0"/>
    </font>
    <font>
      <b/>
      <sz val="9"/>
      <name val="Arial"/>
      <family val="0"/>
    </font>
    <font>
      <b/>
      <i/>
      <sz val="10"/>
      <name val="Arial"/>
      <family val="0"/>
    </font>
    <font>
      <sz val="20"/>
      <name val="Book Antiqua"/>
      <family val="0"/>
    </font>
    <font>
      <b/>
      <sz val="10"/>
      <name val="Arial"/>
      <family val="0"/>
    </font>
    <font>
      <b/>
      <i/>
      <sz val="8"/>
      <name val="Arial"/>
      <family val="0"/>
    </font>
    <font>
      <b/>
      <sz val="6"/>
      <name val="Arial"/>
      <family val="0"/>
    </font>
    <font>
      <b/>
      <sz val="36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0"/>
    </font>
    <font>
      <b/>
      <sz val="14"/>
      <name val="Helv"/>
      <family val="0"/>
    </font>
    <font>
      <sz val="14"/>
      <name val="MS Sans Serif"/>
      <family val="0"/>
    </font>
    <font>
      <b/>
      <sz val="14"/>
      <color indexed="16"/>
      <name val="Helv"/>
      <family val="0"/>
    </font>
    <font>
      <b/>
      <sz val="12"/>
      <name val="Bookman Old Style"/>
      <family val="0"/>
    </font>
    <font>
      <sz val="14"/>
      <name val="Bookman Old Style"/>
      <family val="0"/>
    </font>
    <font>
      <sz val="10"/>
      <name val="Arial"/>
      <family val="2"/>
    </font>
    <font>
      <b/>
      <u val="single"/>
      <sz val="1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24"/>
      <color indexed="12"/>
      <name val="Book Antiqua"/>
      <family val="1"/>
    </font>
    <font>
      <sz val="22"/>
      <name val="Book Antiqua"/>
      <family val="0"/>
    </font>
    <font>
      <sz val="24"/>
      <name val="Book Antiqua"/>
      <family val="0"/>
    </font>
    <font>
      <b/>
      <u val="single"/>
      <sz val="16"/>
      <color indexed="10"/>
      <name val="Book Antiqua"/>
      <family val="1"/>
    </font>
    <font>
      <sz val="16"/>
      <name val="Book Antiqua"/>
      <family val="0"/>
    </font>
    <font>
      <b/>
      <sz val="16"/>
      <name val="Book Antiqua"/>
      <family val="0"/>
    </font>
    <font>
      <b/>
      <sz val="14"/>
      <name val="Book Antiqua"/>
      <family val="0"/>
    </font>
    <font>
      <b/>
      <sz val="22"/>
      <color indexed="12"/>
      <name val="Book Antiqua"/>
      <family val="1"/>
    </font>
    <font>
      <b/>
      <u val="single"/>
      <sz val="16"/>
      <name val="Book Antiqua"/>
      <family val="0"/>
    </font>
    <font>
      <b/>
      <sz val="18"/>
      <name val="Book Antiqua"/>
      <family val="0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4"/>
      <color indexed="10"/>
      <name val="Bookman Old Style"/>
      <family val="1"/>
    </font>
    <font>
      <sz val="14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MS Sans Serif"/>
      <family val="0"/>
    </font>
    <font>
      <b/>
      <sz val="10"/>
      <color indexed="10"/>
      <name val="MS Sans Serif"/>
      <family val="0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36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20"/>
      <color indexed="10"/>
      <name val="Arial"/>
      <family val="2"/>
    </font>
    <font>
      <sz val="10"/>
      <color indexed="8"/>
      <name val="Arial"/>
      <family val="2"/>
    </font>
    <font>
      <b/>
      <sz val="28"/>
      <name val="Bookman Old Style"/>
      <family val="1"/>
    </font>
    <font>
      <b/>
      <sz val="42"/>
      <name val="Bookman Old Style"/>
      <family val="1"/>
    </font>
    <font>
      <b/>
      <sz val="2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2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9"/>
        <bgColor indexed="9"/>
      </patternFill>
    </fill>
    <fill>
      <patternFill patternType="lightGray">
        <fgColor indexed="9"/>
        <b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medium"/>
      <top style="medium"/>
      <bottom style="medium"/>
    </border>
    <border>
      <left style="medium"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dashed"/>
      <right style="dashed"/>
      <top style="dashed"/>
      <bottom style="dashed"/>
    </border>
    <border>
      <left style="thin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medium"/>
      <right style="dashed"/>
      <top style="dashed"/>
      <bottom style="dashed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double"/>
      <top style="thin"/>
      <bottom style="double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hair"/>
    </border>
    <border>
      <left style="thin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ashed"/>
      <right style="dashed"/>
      <top style="medium"/>
      <bottom style="dashed"/>
    </border>
    <border>
      <left style="medium"/>
      <right style="dashed"/>
      <top style="medium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1" applyNumberFormat="0" applyAlignment="0" applyProtection="0"/>
    <xf numFmtId="0" fontId="93" fillId="0" borderId="2" applyNumberFormat="0" applyFill="0" applyAlignment="0" applyProtection="0"/>
    <xf numFmtId="0" fontId="0" fillId="27" borderId="3" applyNumberFormat="0" applyFont="0" applyAlignment="0" applyProtection="0"/>
    <xf numFmtId="0" fontId="94" fillId="28" borderId="1" applyNumberFormat="0" applyAlignment="0" applyProtection="0"/>
    <xf numFmtId="44" fontId="22" fillId="0" borderId="0" applyFont="0" applyFill="0" applyBorder="0" applyAlignment="0" applyProtection="0"/>
    <xf numFmtId="0" fontId="9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6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26" borderId="4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</cellStyleXfs>
  <cellXfs count="8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 quotePrefix="1">
      <alignment horizontal="center" vertical="center"/>
    </xf>
    <xf numFmtId="0" fontId="10" fillId="0" borderId="17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 quotePrefix="1">
      <alignment horizontal="center" vertical="center"/>
    </xf>
    <xf numFmtId="0" fontId="10" fillId="33" borderId="0" xfId="0" applyFont="1" applyFill="1" applyBorder="1" applyAlignment="1">
      <alignment horizontal="centerContinuous" vertical="center"/>
    </xf>
    <xf numFmtId="0" fontId="10" fillId="33" borderId="0" xfId="0" applyFont="1" applyFill="1" applyBorder="1" applyAlignment="1">
      <alignment horizontal="center" vertical="center"/>
    </xf>
    <xf numFmtId="16" fontId="10" fillId="33" borderId="16" xfId="0" applyNumberFormat="1" applyFont="1" applyFill="1" applyBorder="1" applyAlignment="1" quotePrefix="1">
      <alignment horizontal="center" vertical="center"/>
    </xf>
    <xf numFmtId="0" fontId="10" fillId="0" borderId="18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10" fillId="33" borderId="18" xfId="0" applyFont="1" applyFill="1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34" borderId="16" xfId="0" applyFont="1" applyFill="1" applyBorder="1" applyAlignment="1" quotePrefix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16" fontId="10" fillId="0" borderId="16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Continuous" vertical="center"/>
    </xf>
    <xf numFmtId="0" fontId="4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Continuous" vertical="center"/>
    </xf>
    <xf numFmtId="0" fontId="10" fillId="34" borderId="0" xfId="0" applyFont="1" applyFill="1" applyBorder="1" applyAlignment="1">
      <alignment horizontal="center" vertical="center"/>
    </xf>
    <xf numFmtId="0" fontId="10" fillId="0" borderId="18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6" fontId="10" fillId="0" borderId="16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6" xfId="0" applyFont="1" applyBorder="1" applyAlignment="1" quotePrefix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22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0" fillId="35" borderId="0" xfId="0" applyFont="1" applyFill="1" applyBorder="1" applyAlignment="1" applyProtection="1">
      <alignment horizontal="centerContinuous" vertical="center"/>
      <protection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16" fillId="35" borderId="22" xfId="0" applyFont="1" applyFill="1" applyBorder="1" applyAlignment="1" applyProtection="1">
      <alignment horizontal="center" vertical="center"/>
      <protection/>
    </xf>
    <xf numFmtId="0" fontId="21" fillId="35" borderId="23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34" borderId="22" xfId="0" applyFont="1" applyFill="1" applyBorder="1" applyAlignment="1" applyProtection="1">
      <alignment horizontal="center" vertical="center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1" fillId="34" borderId="23" xfId="0" applyFont="1" applyFill="1" applyBorder="1" applyAlignment="1" applyProtection="1">
      <alignment horizontal="center" vertical="center"/>
      <protection/>
    </xf>
    <xf numFmtId="0" fontId="21" fillId="33" borderId="1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34" borderId="0" xfId="0" applyFont="1" applyFill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3" fillId="0" borderId="0" xfId="56" applyFont="1" applyAlignment="1">
      <alignment horizontal="center" vertical="center"/>
      <protection/>
    </xf>
    <xf numFmtId="0" fontId="10" fillId="0" borderId="0" xfId="56" applyFont="1" applyAlignment="1">
      <alignment vertical="center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/>
      <protection/>
    </xf>
    <xf numFmtId="0" fontId="22" fillId="0" borderId="18" xfId="56" applyBorder="1" applyAlignment="1">
      <alignment horizontal="right" vertical="center"/>
      <protection/>
    </xf>
    <xf numFmtId="0" fontId="22" fillId="0" borderId="18" xfId="56" applyBorder="1" applyAlignment="1">
      <alignment horizontal="center" vertical="center"/>
      <protection/>
    </xf>
    <xf numFmtId="0" fontId="22" fillId="0" borderId="0" xfId="56" applyAlignment="1">
      <alignment horizontal="left" vertical="center"/>
      <protection/>
    </xf>
    <xf numFmtId="0" fontId="22" fillId="0" borderId="27" xfId="56" applyBorder="1" applyAlignment="1">
      <alignment horizontal="left" vertical="center"/>
      <protection/>
    </xf>
    <xf numFmtId="0" fontId="22" fillId="0" borderId="15" xfId="56" applyBorder="1" applyAlignment="1">
      <alignment horizontal="left" vertical="center"/>
      <protection/>
    </xf>
    <xf numFmtId="0" fontId="22" fillId="0" borderId="15" xfId="56" applyBorder="1" applyAlignment="1">
      <alignment horizontal="right" vertical="center"/>
      <protection/>
    </xf>
    <xf numFmtId="0" fontId="22" fillId="0" borderId="15" xfId="56" applyBorder="1" applyAlignment="1">
      <alignment horizontal="center" vertical="center"/>
      <protection/>
    </xf>
    <xf numFmtId="0" fontId="24" fillId="33" borderId="28" xfId="56" applyFont="1" applyFill="1" applyBorder="1" applyAlignment="1">
      <alignment horizontal="center" vertical="center"/>
      <protection/>
    </xf>
    <xf numFmtId="0" fontId="24" fillId="33" borderId="29" xfId="56" applyFont="1" applyFill="1" applyBorder="1" applyAlignment="1">
      <alignment horizontal="center" vertical="center"/>
      <protection/>
    </xf>
    <xf numFmtId="0" fontId="24" fillId="33" borderId="0" xfId="56" applyFont="1" applyFill="1" applyBorder="1" applyAlignment="1">
      <alignment horizontal="center" vertical="center"/>
      <protection/>
    </xf>
    <xf numFmtId="0" fontId="24" fillId="33" borderId="0" xfId="56" applyFont="1" applyFill="1" applyBorder="1" applyAlignment="1">
      <alignment horizontal="right" vertical="center"/>
      <protection/>
    </xf>
    <xf numFmtId="0" fontId="24" fillId="33" borderId="30" xfId="56" applyFont="1" applyFill="1" applyBorder="1" applyAlignment="1">
      <alignment horizontal="center" vertical="center"/>
      <protection/>
    </xf>
    <xf numFmtId="0" fontId="24" fillId="33" borderId="31" xfId="56" applyFont="1" applyFill="1" applyBorder="1" applyAlignment="1">
      <alignment horizontal="center" vertical="center"/>
      <protection/>
    </xf>
    <xf numFmtId="0" fontId="24" fillId="0" borderId="0" xfId="56" applyFont="1" applyAlignment="1">
      <alignment horizontal="center" vertical="center"/>
      <protection/>
    </xf>
    <xf numFmtId="0" fontId="24" fillId="33" borderId="32" xfId="56" applyFont="1" applyFill="1" applyBorder="1" applyAlignment="1">
      <alignment horizontal="center" vertical="center"/>
      <protection/>
    </xf>
    <xf numFmtId="0" fontId="24" fillId="33" borderId="33" xfId="56" applyFont="1" applyFill="1" applyBorder="1" applyAlignment="1">
      <alignment horizontal="center" vertical="center"/>
      <protection/>
    </xf>
    <xf numFmtId="0" fontId="24" fillId="33" borderId="33" xfId="56" applyFont="1" applyFill="1" applyBorder="1" applyAlignment="1">
      <alignment horizontal="right" vertical="center"/>
      <protection/>
    </xf>
    <xf numFmtId="0" fontId="24" fillId="33" borderId="34" xfId="56" applyFont="1" applyFill="1" applyBorder="1" applyAlignment="1">
      <alignment horizontal="center" vertical="center"/>
      <protection/>
    </xf>
    <xf numFmtId="0" fontId="24" fillId="33" borderId="35" xfId="56" applyFont="1" applyFill="1" applyBorder="1" applyAlignment="1">
      <alignment horizontal="center" vertical="center"/>
      <protection/>
    </xf>
    <xf numFmtId="0" fontId="22" fillId="0" borderId="0" xfId="56" applyAlignment="1">
      <alignment vertical="center"/>
      <protection/>
    </xf>
    <xf numFmtId="0" fontId="22" fillId="0" borderId="0" xfId="56" applyAlignment="1">
      <alignment horizontal="right" vertical="center"/>
      <protection/>
    </xf>
    <xf numFmtId="0" fontId="22" fillId="0" borderId="0" xfId="56" applyAlignment="1">
      <alignment horizontal="center" vertical="center"/>
      <protection/>
    </xf>
    <xf numFmtId="0" fontId="24" fillId="0" borderId="0" xfId="56" applyFont="1" applyAlignment="1">
      <alignment vertical="center"/>
      <protection/>
    </xf>
    <xf numFmtId="0" fontId="22" fillId="0" borderId="36" xfId="56" applyBorder="1" applyAlignment="1">
      <alignment vertical="center"/>
      <protection/>
    </xf>
    <xf numFmtId="0" fontId="22" fillId="0" borderId="36" xfId="56" applyBorder="1" applyAlignment="1">
      <alignment horizontal="right" vertical="center"/>
      <protection/>
    </xf>
    <xf numFmtId="0" fontId="22" fillId="0" borderId="36" xfId="56" applyBorder="1" applyAlignment="1">
      <alignment horizontal="center" vertical="center"/>
      <protection/>
    </xf>
    <xf numFmtId="0" fontId="22" fillId="0" borderId="15" xfId="56" applyBorder="1" applyAlignment="1">
      <alignment vertical="center"/>
      <protection/>
    </xf>
    <xf numFmtId="0" fontId="22" fillId="0" borderId="18" xfId="56" applyBorder="1" applyAlignment="1">
      <alignment vertical="center"/>
      <protection/>
    </xf>
    <xf numFmtId="0" fontId="24" fillId="33" borderId="37" xfId="56" applyFont="1" applyFill="1" applyBorder="1" applyAlignment="1">
      <alignment horizontal="center" vertical="center"/>
      <protection/>
    </xf>
    <xf numFmtId="0" fontId="24" fillId="33" borderId="38" xfId="56" applyFont="1" applyFill="1" applyBorder="1" applyAlignment="1">
      <alignment horizontal="center" vertical="center"/>
      <protection/>
    </xf>
    <xf numFmtId="0" fontId="24" fillId="33" borderId="38" xfId="56" applyFont="1" applyFill="1" applyBorder="1" applyAlignment="1">
      <alignment horizontal="right" vertical="center"/>
      <protection/>
    </xf>
    <xf numFmtId="0" fontId="24" fillId="33" borderId="39" xfId="56" applyFont="1" applyFill="1" applyBorder="1" applyAlignment="1">
      <alignment horizontal="center" vertical="center"/>
      <protection/>
    </xf>
    <xf numFmtId="0" fontId="24" fillId="0" borderId="40" xfId="56" applyFont="1" applyBorder="1" applyAlignment="1">
      <alignment horizontal="center" vertical="center"/>
      <protection/>
    </xf>
    <xf numFmtId="0" fontId="24" fillId="0" borderId="41" xfId="56" applyFont="1" applyBorder="1" applyAlignment="1">
      <alignment horizontal="center" vertical="center"/>
      <protection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1" fillId="33" borderId="42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31" fillId="33" borderId="44" xfId="0" applyFont="1" applyFill="1" applyBorder="1" applyAlignment="1">
      <alignment horizontal="center" vertical="center"/>
    </xf>
    <xf numFmtId="0" fontId="32" fillId="36" borderId="45" xfId="0" applyFont="1" applyFill="1" applyBorder="1" applyAlignment="1">
      <alignment horizontal="left" vertical="center"/>
    </xf>
    <xf numFmtId="0" fontId="32" fillId="36" borderId="46" xfId="0" applyFont="1" applyFill="1" applyBorder="1" applyAlignment="1">
      <alignment horizontal="left" vertical="center"/>
    </xf>
    <xf numFmtId="0" fontId="32" fillId="36" borderId="47" xfId="0" applyFont="1" applyFill="1" applyBorder="1" applyAlignment="1">
      <alignment horizontal="left" vertical="center"/>
    </xf>
    <xf numFmtId="0" fontId="32" fillId="36" borderId="48" xfId="0" applyFont="1" applyFill="1" applyBorder="1" applyAlignment="1">
      <alignment horizontal="left" vertical="center"/>
    </xf>
    <xf numFmtId="0" fontId="32" fillId="36" borderId="35" xfId="0" applyFont="1" applyFill="1" applyBorder="1" applyAlignment="1">
      <alignment horizontal="left" vertical="center"/>
    </xf>
    <xf numFmtId="0" fontId="32" fillId="36" borderId="49" xfId="0" applyFont="1" applyFill="1" applyBorder="1" applyAlignment="1">
      <alignment horizontal="left" vertical="center"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0" fontId="0" fillId="0" borderId="23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34" fillId="0" borderId="0" xfId="0" applyFont="1" applyAlignment="1">
      <alignment horizontal="left" vertical="center"/>
    </xf>
    <xf numFmtId="0" fontId="35" fillId="33" borderId="54" xfId="0" applyFont="1" applyFill="1" applyBorder="1" applyAlignment="1">
      <alignment horizontal="center" vertical="center"/>
    </xf>
    <xf numFmtId="0" fontId="32" fillId="36" borderId="55" xfId="0" applyFont="1" applyFill="1" applyBorder="1" applyAlignment="1">
      <alignment horizontal="left" vertical="center"/>
    </xf>
    <xf numFmtId="0" fontId="32" fillId="36" borderId="56" xfId="0" applyFont="1" applyFill="1" applyBorder="1" applyAlignment="1">
      <alignment horizontal="left" vertical="center"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22" fillId="0" borderId="0" xfId="57">
      <alignment/>
      <protection/>
    </xf>
    <xf numFmtId="0" fontId="22" fillId="0" borderId="0" xfId="57" applyAlignment="1">
      <alignment horizontal="center" vertical="center"/>
      <protection/>
    </xf>
    <xf numFmtId="0" fontId="10" fillId="33" borderId="0" xfId="57" applyFont="1" applyFill="1" applyAlignment="1">
      <alignment vertical="center"/>
      <protection/>
    </xf>
    <xf numFmtId="0" fontId="22" fillId="0" borderId="0" xfId="57" applyAlignment="1">
      <alignment vertical="center"/>
      <protection/>
    </xf>
    <xf numFmtId="0" fontId="10" fillId="0" borderId="58" xfId="57" applyFont="1" applyBorder="1" applyAlignment="1">
      <alignment horizontal="center" vertical="center"/>
      <protection/>
    </xf>
    <xf numFmtId="173" fontId="10" fillId="0" borderId="59" xfId="57" applyNumberFormat="1" applyFont="1" applyBorder="1" applyAlignment="1">
      <alignment horizontal="center" vertical="center"/>
      <protection/>
    </xf>
    <xf numFmtId="0" fontId="10" fillId="0" borderId="59" xfId="57" applyFont="1" applyBorder="1" applyAlignment="1">
      <alignment horizontal="center" vertical="center"/>
      <protection/>
    </xf>
    <xf numFmtId="173" fontId="10" fillId="0" borderId="59" xfId="57" applyNumberFormat="1" applyFont="1" applyBorder="1" applyAlignment="1">
      <alignment horizontal="center" vertical="center" wrapText="1"/>
      <protection/>
    </xf>
    <xf numFmtId="0" fontId="10" fillId="0" borderId="59" xfId="57" applyFont="1" applyBorder="1" applyAlignment="1">
      <alignment horizontal="center" vertical="center" wrapText="1"/>
      <protection/>
    </xf>
    <xf numFmtId="173" fontId="10" fillId="0" borderId="60" xfId="57" applyNumberFormat="1" applyFont="1" applyBorder="1" applyAlignment="1">
      <alignment horizontal="center" vertical="center"/>
      <protection/>
    </xf>
    <xf numFmtId="0" fontId="10" fillId="0" borderId="0" xfId="57" applyFont="1" applyAlignment="1">
      <alignment horizontal="center" vertical="center"/>
      <protection/>
    </xf>
    <xf numFmtId="0" fontId="10" fillId="0" borderId="61" xfId="57" applyFont="1" applyFill="1" applyBorder="1" applyAlignment="1">
      <alignment horizontal="left" vertical="center"/>
      <protection/>
    </xf>
    <xf numFmtId="0" fontId="38" fillId="0" borderId="0" xfId="57" applyFont="1" applyAlignment="1">
      <alignment horizontal="right" vertical="center"/>
      <protection/>
    </xf>
    <xf numFmtId="0" fontId="22" fillId="0" borderId="0" xfId="54">
      <alignment/>
      <protection/>
    </xf>
    <xf numFmtId="0" fontId="22" fillId="0" borderId="0" xfId="54" applyAlignment="1">
      <alignment vertical="center"/>
      <protection/>
    </xf>
    <xf numFmtId="0" fontId="40" fillId="0" borderId="0" xfId="53" applyFont="1">
      <alignment/>
      <protection/>
    </xf>
    <xf numFmtId="0" fontId="41" fillId="0" borderId="0" xfId="53" applyFont="1">
      <alignment/>
      <protection/>
    </xf>
    <xf numFmtId="0" fontId="22" fillId="0" borderId="0" xfId="53">
      <alignment/>
      <protection/>
    </xf>
    <xf numFmtId="0" fontId="42" fillId="0" borderId="0" xfId="54" applyFont="1">
      <alignment/>
      <protection/>
    </xf>
    <xf numFmtId="0" fontId="42" fillId="0" borderId="0" xfId="54" applyFont="1" applyAlignment="1">
      <alignment horizontal="center"/>
      <protection/>
    </xf>
    <xf numFmtId="0" fontId="43" fillId="35" borderId="62" xfId="54" applyFont="1" applyFill="1" applyBorder="1" applyAlignment="1" applyProtection="1">
      <alignment horizontal="left" vertical="center"/>
      <protection/>
    </xf>
    <xf numFmtId="0" fontId="43" fillId="0" borderId="63" xfId="54" applyFont="1" applyBorder="1" applyAlignment="1">
      <alignment vertical="center"/>
      <protection/>
    </xf>
    <xf numFmtId="0" fontId="43" fillId="0" borderId="64" xfId="54" applyFont="1" applyBorder="1" applyAlignment="1">
      <alignment vertical="center"/>
      <protection/>
    </xf>
    <xf numFmtId="0" fontId="43" fillId="0" borderId="65" xfId="54" applyFont="1" applyBorder="1" applyAlignment="1">
      <alignment vertical="center"/>
      <protection/>
    </xf>
    <xf numFmtId="0" fontId="43" fillId="33" borderId="64" xfId="54" applyFont="1" applyFill="1" applyBorder="1" applyAlignment="1">
      <alignment vertical="center"/>
      <protection/>
    </xf>
    <xf numFmtId="0" fontId="43" fillId="35" borderId="45" xfId="54" applyFont="1" applyFill="1" applyBorder="1" applyAlignment="1" applyProtection="1">
      <alignment horizontal="left" vertical="center"/>
      <protection/>
    </xf>
    <xf numFmtId="0" fontId="43" fillId="34" borderId="62" xfId="54" applyFont="1" applyFill="1" applyBorder="1" applyAlignment="1" applyProtection="1">
      <alignment horizontal="left" vertical="center"/>
      <protection/>
    </xf>
    <xf numFmtId="0" fontId="43" fillId="34" borderId="66" xfId="54" applyFont="1" applyFill="1" applyBorder="1" applyAlignment="1" applyProtection="1">
      <alignment horizontal="left" vertical="center"/>
      <protection/>
    </xf>
    <xf numFmtId="0" fontId="43" fillId="33" borderId="66" xfId="54" applyFont="1" applyFill="1" applyBorder="1" applyAlignment="1" applyProtection="1">
      <alignment horizontal="left" vertical="center"/>
      <protection/>
    </xf>
    <xf numFmtId="0" fontId="43" fillId="0" borderId="47" xfId="54" applyFont="1" applyBorder="1" applyAlignment="1">
      <alignment vertical="center"/>
      <protection/>
    </xf>
    <xf numFmtId="0" fontId="43" fillId="0" borderId="67" xfId="54" applyFont="1" applyBorder="1" applyAlignment="1">
      <alignment vertical="center"/>
      <protection/>
    </xf>
    <xf numFmtId="0" fontId="43" fillId="33" borderId="67" xfId="54" applyFont="1" applyFill="1" applyBorder="1" applyAlignment="1">
      <alignment vertical="center"/>
      <protection/>
    </xf>
    <xf numFmtId="0" fontId="22" fillId="0" borderId="15" xfId="56" applyFont="1" applyBorder="1" applyAlignment="1">
      <alignment horizontal="left" vertical="center"/>
      <protection/>
    </xf>
    <xf numFmtId="0" fontId="22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24" fillId="0" borderId="68" xfId="56" applyFont="1" applyBorder="1" applyAlignment="1">
      <alignment horizontal="center" vertical="center"/>
      <protection/>
    </xf>
    <xf numFmtId="0" fontId="10" fillId="0" borderId="0" xfId="56" applyFont="1" applyAlignment="1">
      <alignment horizontal="center" vertical="center"/>
      <protection/>
    </xf>
    <xf numFmtId="0" fontId="24" fillId="0" borderId="69" xfId="56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0" fontId="16" fillId="0" borderId="70" xfId="0" applyFont="1" applyFill="1" applyBorder="1" applyAlignment="1">
      <alignment horizontal="center"/>
    </xf>
    <xf numFmtId="0" fontId="16" fillId="0" borderId="71" xfId="0" applyFont="1" applyFill="1" applyBorder="1" applyAlignment="1">
      <alignment horizontal="center"/>
    </xf>
    <xf numFmtId="0" fontId="19" fillId="0" borderId="48" xfId="0" applyFont="1" applyBorder="1" applyAlignment="1">
      <alignment horizontal="centerContinuous"/>
    </xf>
    <xf numFmtId="0" fontId="19" fillId="0" borderId="3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Continuous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Continuous" vertical="center"/>
      <protection/>
    </xf>
    <xf numFmtId="0" fontId="20" fillId="0" borderId="62" xfId="0" applyFont="1" applyBorder="1" applyAlignment="1" applyProtection="1">
      <alignment horizontal="centerContinuous" vertical="center"/>
      <protection/>
    </xf>
    <xf numFmtId="0" fontId="21" fillId="38" borderId="15" xfId="0" applyFont="1" applyFill="1" applyBorder="1" applyAlignment="1" applyProtection="1">
      <alignment horizontal="center" vertical="center"/>
      <protection/>
    </xf>
    <xf numFmtId="15" fontId="22" fillId="0" borderId="0" xfId="0" applyNumberFormat="1" applyFont="1" applyAlignment="1">
      <alignment horizontal="center" vertical="center"/>
    </xf>
    <xf numFmtId="0" fontId="37" fillId="0" borderId="0" xfId="57" applyFont="1" applyAlignment="1">
      <alignment horizontal="center" vertical="center"/>
      <protection/>
    </xf>
    <xf numFmtId="1" fontId="22" fillId="0" borderId="18" xfId="56" applyNumberFormat="1" applyBorder="1" applyAlignment="1">
      <alignment horizontal="right" vertical="center"/>
      <protection/>
    </xf>
    <xf numFmtId="1" fontId="22" fillId="0" borderId="15" xfId="56" applyNumberFormat="1" applyBorder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4" fillId="33" borderId="73" xfId="0" applyFont="1" applyFill="1" applyBorder="1" applyAlignment="1">
      <alignment horizontal="center" vertical="center"/>
    </xf>
    <xf numFmtId="0" fontId="44" fillId="33" borderId="74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7" fillId="33" borderId="75" xfId="0" applyFont="1" applyFill="1" applyBorder="1" applyAlignment="1">
      <alignment horizontal="right" vertical="center"/>
    </xf>
    <xf numFmtId="0" fontId="44" fillId="33" borderId="38" xfId="0" applyFont="1" applyFill="1" applyBorder="1" applyAlignment="1">
      <alignment horizontal="left" vertical="center"/>
    </xf>
    <xf numFmtId="0" fontId="44" fillId="33" borderId="76" xfId="0" applyFont="1" applyFill="1" applyBorder="1" applyAlignment="1">
      <alignment horizontal="left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left" vertical="center"/>
    </xf>
    <xf numFmtId="0" fontId="44" fillId="33" borderId="29" xfId="0" applyFont="1" applyFill="1" applyBorder="1" applyAlignment="1">
      <alignment horizontal="left" vertical="center"/>
    </xf>
    <xf numFmtId="0" fontId="44" fillId="33" borderId="77" xfId="0" applyFont="1" applyFill="1" applyBorder="1" applyAlignment="1">
      <alignment horizontal="center" vertical="center"/>
    </xf>
    <xf numFmtId="0" fontId="44" fillId="33" borderId="78" xfId="0" applyFont="1" applyFill="1" applyBorder="1" applyAlignment="1">
      <alignment horizontal="center" vertical="center"/>
    </xf>
    <xf numFmtId="0" fontId="43" fillId="0" borderId="79" xfId="0" applyFont="1" applyBorder="1" applyAlignment="1">
      <alignment horizontal="left" vertical="center"/>
    </xf>
    <xf numFmtId="0" fontId="43" fillId="0" borderId="80" xfId="0" applyFont="1" applyBorder="1" applyAlignment="1">
      <alignment horizontal="left" vertical="center"/>
    </xf>
    <xf numFmtId="0" fontId="24" fillId="0" borderId="81" xfId="56" applyFont="1" applyBorder="1" applyAlignment="1">
      <alignment horizontal="center" vertical="center"/>
      <protection/>
    </xf>
    <xf numFmtId="0" fontId="22" fillId="0" borderId="27" xfId="56" applyFont="1" applyBorder="1" applyAlignment="1">
      <alignment horizontal="left" vertical="center"/>
      <protection/>
    </xf>
    <xf numFmtId="0" fontId="22" fillId="0" borderId="15" xfId="56" applyFont="1" applyBorder="1" applyAlignment="1">
      <alignment horizontal="right" vertical="center"/>
      <protection/>
    </xf>
    <xf numFmtId="0" fontId="22" fillId="0" borderId="0" xfId="57" applyFont="1" applyAlignment="1">
      <alignment horizontal="center" vertical="center"/>
      <protection/>
    </xf>
    <xf numFmtId="173" fontId="10" fillId="0" borderId="82" xfId="57" applyNumberFormat="1" applyFont="1" applyFill="1" applyBorder="1" applyAlignment="1">
      <alignment horizontal="center" vertical="center"/>
      <protection/>
    </xf>
    <xf numFmtId="0" fontId="10" fillId="0" borderId="82" xfId="57" applyFont="1" applyFill="1" applyBorder="1" applyAlignment="1">
      <alignment horizontal="center" vertical="center"/>
      <protection/>
    </xf>
    <xf numFmtId="173" fontId="22" fillId="0" borderId="0" xfId="57" applyNumberFormat="1" applyFont="1">
      <alignment/>
      <protection/>
    </xf>
    <xf numFmtId="173" fontId="22" fillId="0" borderId="0" xfId="57" applyNumberFormat="1" applyFont="1" applyAlignment="1">
      <alignment vertical="center"/>
      <protection/>
    </xf>
    <xf numFmtId="173" fontId="22" fillId="0" borderId="0" xfId="57" applyNumberFormat="1" applyFont="1" applyAlignment="1">
      <alignment horizontal="center" vertical="center"/>
      <protection/>
    </xf>
    <xf numFmtId="0" fontId="22" fillId="0" borderId="0" xfId="57" applyFont="1">
      <alignment/>
      <protection/>
    </xf>
    <xf numFmtId="173" fontId="22" fillId="33" borderId="0" xfId="57" applyNumberFormat="1" applyFont="1" applyFill="1" applyAlignment="1">
      <alignment vertical="center"/>
      <protection/>
    </xf>
    <xf numFmtId="0" fontId="22" fillId="0" borderId="0" xfId="57" applyFont="1" applyAlignment="1">
      <alignment vertical="center"/>
      <protection/>
    </xf>
    <xf numFmtId="173" fontId="10" fillId="0" borderId="53" xfId="57" applyNumberFormat="1" applyFont="1" applyFill="1" applyBorder="1" applyAlignment="1">
      <alignment horizontal="center" vertical="center"/>
      <protection/>
    </xf>
    <xf numFmtId="0" fontId="22" fillId="0" borderId="0" xfId="57" applyFont="1" applyAlignment="1">
      <alignment horizontal="left" vertical="center"/>
      <protection/>
    </xf>
    <xf numFmtId="173" fontId="10" fillId="0" borderId="0" xfId="57" applyNumberFormat="1" applyFont="1" applyAlignment="1">
      <alignment horizontal="left" vertical="center"/>
      <protection/>
    </xf>
    <xf numFmtId="0" fontId="43" fillId="0" borderId="19" xfId="0" applyFont="1" applyBorder="1" applyAlignment="1">
      <alignment horizontal="left" vertical="center"/>
    </xf>
    <xf numFmtId="0" fontId="43" fillId="0" borderId="83" xfId="0" applyFont="1" applyBorder="1" applyAlignment="1">
      <alignment horizontal="left" vertical="center"/>
    </xf>
    <xf numFmtId="0" fontId="43" fillId="0" borderId="84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15" fontId="22" fillId="0" borderId="18" xfId="56" applyNumberFormat="1" applyBorder="1" applyAlignment="1">
      <alignment horizontal="center" vertical="center"/>
      <protection/>
    </xf>
    <xf numFmtId="15" fontId="22" fillId="0" borderId="15" xfId="56" applyNumberFormat="1" applyBorder="1" applyAlignment="1">
      <alignment horizontal="center" vertical="center"/>
      <protection/>
    </xf>
    <xf numFmtId="0" fontId="24" fillId="33" borderId="31" xfId="56" applyFont="1" applyFill="1" applyBorder="1" applyAlignment="1">
      <alignment horizontal="right" vertical="center"/>
      <protection/>
    </xf>
    <xf numFmtId="0" fontId="24" fillId="33" borderId="32" xfId="56" applyFont="1" applyFill="1" applyBorder="1" applyAlignment="1">
      <alignment horizontal="right" vertical="center"/>
      <protection/>
    </xf>
    <xf numFmtId="0" fontId="24" fillId="39" borderId="34" xfId="56" applyFont="1" applyFill="1" applyBorder="1" applyAlignment="1">
      <alignment horizontal="right" vertical="center"/>
      <protection/>
    </xf>
    <xf numFmtId="15" fontId="22" fillId="0" borderId="36" xfId="56" applyNumberFormat="1" applyBorder="1" applyAlignment="1">
      <alignment horizontal="center" vertical="center"/>
      <protection/>
    </xf>
    <xf numFmtId="0" fontId="10" fillId="0" borderId="0" xfId="0" applyFont="1" applyFill="1" applyBorder="1" applyAlignment="1" quotePrefix="1">
      <alignment vertical="center"/>
    </xf>
    <xf numFmtId="0" fontId="24" fillId="0" borderId="0" xfId="55" applyFont="1" applyBorder="1" applyAlignment="1">
      <alignment horizontal="center" vertical="center"/>
      <protection/>
    </xf>
    <xf numFmtId="0" fontId="22" fillId="0" borderId="0" xfId="55" applyBorder="1" applyAlignment="1">
      <alignment vertical="center"/>
      <protection/>
    </xf>
    <xf numFmtId="15" fontId="22" fillId="0" borderId="0" xfId="55" applyNumberFormat="1" applyBorder="1" applyAlignment="1">
      <alignment vertical="center"/>
      <protection/>
    </xf>
    <xf numFmtId="0" fontId="22" fillId="0" borderId="0" xfId="55" applyFont="1" applyBorder="1" applyAlignment="1">
      <alignment vertical="center"/>
      <protection/>
    </xf>
    <xf numFmtId="0" fontId="50" fillId="0" borderId="0" xfId="55" applyFont="1" applyBorder="1" applyAlignment="1">
      <alignment vertical="center"/>
      <protection/>
    </xf>
    <xf numFmtId="0" fontId="22" fillId="0" borderId="0" xfId="55" applyBorder="1" applyAlignment="1">
      <alignment horizontal="left" vertical="center"/>
      <protection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vertical="center"/>
      <protection/>
    </xf>
    <xf numFmtId="15" fontId="51" fillId="33" borderId="86" xfId="55" applyNumberFormat="1" applyFont="1" applyFill="1" applyBorder="1" applyAlignment="1">
      <alignment horizontal="left" vertical="center"/>
      <protection/>
    </xf>
    <xf numFmtId="0" fontId="51" fillId="33" borderId="86" xfId="55" applyFont="1" applyFill="1" applyBorder="1" applyAlignment="1">
      <alignment horizontal="left" vertical="center"/>
      <protection/>
    </xf>
    <xf numFmtId="0" fontId="52" fillId="33" borderId="86" xfId="55" applyFont="1" applyFill="1" applyBorder="1" applyAlignment="1">
      <alignment vertical="center"/>
      <protection/>
    </xf>
    <xf numFmtId="44" fontId="52" fillId="33" borderId="86" xfId="44" applyFont="1" applyFill="1" applyBorder="1" applyAlignment="1">
      <alignment vertical="center"/>
    </xf>
    <xf numFmtId="44" fontId="52" fillId="33" borderId="86" xfId="55" applyNumberFormat="1" applyFont="1" applyFill="1" applyBorder="1" applyAlignment="1">
      <alignment vertical="center"/>
      <protection/>
    </xf>
    <xf numFmtId="0" fontId="52" fillId="33" borderId="86" xfId="55" applyFont="1" applyFill="1" applyBorder="1" applyAlignment="1">
      <alignment horizontal="left" vertical="center"/>
      <protection/>
    </xf>
    <xf numFmtId="15" fontId="52" fillId="33" borderId="86" xfId="55" applyNumberFormat="1" applyFont="1" applyFill="1" applyBorder="1" applyAlignment="1">
      <alignment horizontal="center" vertical="center"/>
      <protection/>
    </xf>
    <xf numFmtId="0" fontId="52" fillId="33" borderId="86" xfId="55" applyFont="1" applyFill="1" applyBorder="1" applyAlignment="1">
      <alignment horizontal="center" vertical="center"/>
      <protection/>
    </xf>
    <xf numFmtId="14" fontId="4" fillId="0" borderId="0" xfId="0" applyNumberFormat="1" applyFont="1" applyBorder="1" applyAlignment="1">
      <alignment horizontal="center" vertical="center"/>
    </xf>
    <xf numFmtId="0" fontId="22" fillId="0" borderId="87" xfId="0" applyFont="1" applyBorder="1" applyAlignment="1">
      <alignment vertical="center"/>
    </xf>
    <xf numFmtId="0" fontId="22" fillId="0" borderId="87" xfId="0" applyFont="1" applyBorder="1" applyAlignment="1">
      <alignment vertical="center" wrapText="1"/>
    </xf>
    <xf numFmtId="15" fontId="44" fillId="0" borderId="75" xfId="0" applyNumberFormat="1" applyFont="1" applyBorder="1" applyAlignment="1">
      <alignment horizontal="center" vertical="center"/>
    </xf>
    <xf numFmtId="15" fontId="22" fillId="0" borderId="28" xfId="0" applyNumberFormat="1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15" fontId="44" fillId="0" borderId="28" xfId="0" applyNumberFormat="1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22" fillId="0" borderId="90" xfId="0" applyFont="1" applyBorder="1" applyAlignment="1">
      <alignment vertical="center"/>
    </xf>
    <xf numFmtId="0" fontId="22" fillId="0" borderId="91" xfId="0" applyFont="1" applyBorder="1" applyAlignment="1">
      <alignment vertical="center"/>
    </xf>
    <xf numFmtId="15" fontId="22" fillId="0" borderId="92" xfId="0" applyNumberFormat="1" applyFont="1" applyBorder="1" applyAlignment="1">
      <alignment horizontal="center" vertical="center"/>
    </xf>
    <xf numFmtId="15" fontId="0" fillId="0" borderId="93" xfId="55" applyNumberFormat="1" applyFont="1" applyFill="1" applyBorder="1" applyAlignment="1">
      <alignment vertical="center"/>
      <protection/>
    </xf>
    <xf numFmtId="0" fontId="0" fillId="0" borderId="93" xfId="55" applyFont="1" applyFill="1" applyBorder="1" applyAlignment="1">
      <alignment vertical="center"/>
      <protection/>
    </xf>
    <xf numFmtId="0" fontId="53" fillId="0" borderId="14" xfId="0" applyFont="1" applyFill="1" applyBorder="1" applyAlignment="1">
      <alignment horizontal="center" vertical="center"/>
    </xf>
    <xf numFmtId="0" fontId="43" fillId="0" borderId="66" xfId="54" applyFont="1" applyFill="1" applyBorder="1" applyAlignment="1" applyProtection="1">
      <alignment horizontal="left" vertical="center"/>
      <protection/>
    </xf>
    <xf numFmtId="0" fontId="43" fillId="0" borderId="67" xfId="54" applyFont="1" applyFill="1" applyBorder="1" applyAlignment="1">
      <alignment vertical="center"/>
      <protection/>
    </xf>
    <xf numFmtId="0" fontId="10" fillId="33" borderId="16" xfId="0" applyNumberFormat="1" applyFont="1" applyFill="1" applyBorder="1" applyAlignment="1" quotePrefix="1">
      <alignment horizontal="center" vertical="center"/>
    </xf>
    <xf numFmtId="16" fontId="10" fillId="33" borderId="18" xfId="0" applyNumberFormat="1" applyFont="1" applyFill="1" applyBorder="1" applyAlignment="1" quotePrefix="1">
      <alignment horizontal="center" vertical="center"/>
    </xf>
    <xf numFmtId="0" fontId="22" fillId="0" borderId="94" xfId="56" applyBorder="1" applyAlignment="1">
      <alignment horizontal="left" vertical="center"/>
      <protection/>
    </xf>
    <xf numFmtId="0" fontId="22" fillId="0" borderId="95" xfId="56" applyBorder="1" applyAlignment="1">
      <alignment horizontal="left" vertical="center"/>
      <protection/>
    </xf>
    <xf numFmtId="0" fontId="22" fillId="0" borderId="95" xfId="56" applyBorder="1" applyAlignment="1">
      <alignment horizontal="right" vertical="center"/>
      <protection/>
    </xf>
    <xf numFmtId="15" fontId="22" fillId="0" borderId="95" xfId="56" applyNumberFormat="1" applyBorder="1" applyAlignment="1">
      <alignment horizontal="center" vertical="center"/>
      <protection/>
    </xf>
    <xf numFmtId="1" fontId="22" fillId="0" borderId="95" xfId="56" applyNumberFormat="1" applyBorder="1" applyAlignment="1">
      <alignment horizontal="right" vertical="center"/>
      <protection/>
    </xf>
    <xf numFmtId="0" fontId="22" fillId="0" borderId="95" xfId="56" applyBorder="1" applyAlignment="1">
      <alignment horizontal="center" vertical="center"/>
      <protection/>
    </xf>
    <xf numFmtId="0" fontId="24" fillId="0" borderId="96" xfId="56" applyFont="1" applyFill="1" applyBorder="1" applyAlignment="1">
      <alignment horizontal="center" vertical="center"/>
      <protection/>
    </xf>
    <xf numFmtId="0" fontId="24" fillId="0" borderId="18" xfId="56" applyFont="1" applyFill="1" applyBorder="1" applyAlignment="1">
      <alignment horizontal="center" vertical="center"/>
      <protection/>
    </xf>
    <xf numFmtId="0" fontId="22" fillId="0" borderId="15" xfId="56" applyFont="1" applyBorder="1" applyAlignment="1">
      <alignment horizontal="center" vertical="center"/>
      <protection/>
    </xf>
    <xf numFmtId="0" fontId="22" fillId="0" borderId="18" xfId="56" applyFont="1" applyBorder="1" applyAlignment="1">
      <alignment horizontal="right" vertical="center"/>
      <protection/>
    </xf>
    <xf numFmtId="0" fontId="22" fillId="0" borderId="18" xfId="56" applyFont="1" applyBorder="1" applyAlignment="1">
      <alignment horizontal="center" vertical="center"/>
      <protection/>
    </xf>
    <xf numFmtId="0" fontId="24" fillId="36" borderId="34" xfId="56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Continuous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0" fillId="34" borderId="0" xfId="0" applyFont="1" applyFill="1" applyBorder="1" applyAlignment="1" applyProtection="1">
      <alignment horizontal="center" vertical="center"/>
      <protection/>
    </xf>
    <xf numFmtId="0" fontId="20" fillId="35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0" fillId="0" borderId="62" xfId="0" applyFont="1" applyFill="1" applyBorder="1" applyAlignment="1" applyProtection="1">
      <alignment horizontal="centerContinuous" vertical="center"/>
      <protection/>
    </xf>
    <xf numFmtId="0" fontId="43" fillId="34" borderId="0" xfId="54" applyFont="1" applyFill="1" applyBorder="1" applyAlignment="1" applyProtection="1">
      <alignment horizontal="left" vertical="center"/>
      <protection/>
    </xf>
    <xf numFmtId="0" fontId="43" fillId="0" borderId="0" xfId="54" applyFont="1" applyBorder="1" applyAlignment="1">
      <alignment vertical="center"/>
      <protection/>
    </xf>
    <xf numFmtId="0" fontId="43" fillId="0" borderId="62" xfId="54" applyFont="1" applyFill="1" applyBorder="1" applyAlignment="1" applyProtection="1">
      <alignment horizontal="left" vertical="center"/>
      <protection/>
    </xf>
    <xf numFmtId="0" fontId="43" fillId="35" borderId="66" xfId="54" applyFont="1" applyFill="1" applyBorder="1" applyAlignment="1" applyProtection="1">
      <alignment horizontal="left" vertical="center"/>
      <protection/>
    </xf>
    <xf numFmtId="0" fontId="43" fillId="0" borderId="97" xfId="54" applyFont="1" applyFill="1" applyBorder="1" applyAlignment="1" applyProtection="1">
      <alignment horizontal="left" vertical="center"/>
      <protection/>
    </xf>
    <xf numFmtId="0" fontId="43" fillId="0" borderId="98" xfId="54" applyFont="1" applyFill="1" applyBorder="1" applyAlignment="1">
      <alignment vertical="center"/>
      <protection/>
    </xf>
    <xf numFmtId="0" fontId="58" fillId="0" borderId="13" xfId="0" applyFont="1" applyBorder="1" applyAlignment="1">
      <alignment horizontal="center" vertical="center"/>
    </xf>
    <xf numFmtId="178" fontId="22" fillId="0" borderId="0" xfId="57" applyNumberFormat="1" applyFont="1">
      <alignment/>
      <protection/>
    </xf>
    <xf numFmtId="178" fontId="22" fillId="0" borderId="0" xfId="57" applyNumberFormat="1" applyFont="1" applyAlignment="1">
      <alignment vertical="center"/>
      <protection/>
    </xf>
    <xf numFmtId="178" fontId="10" fillId="0" borderId="59" xfId="57" applyNumberFormat="1" applyFont="1" applyBorder="1" applyAlignment="1">
      <alignment horizontal="center" vertical="center"/>
      <protection/>
    </xf>
    <xf numFmtId="178" fontId="22" fillId="0" borderId="0" xfId="57" applyNumberFormat="1" applyFont="1" applyAlignment="1">
      <alignment horizontal="center" vertical="center"/>
      <protection/>
    </xf>
    <xf numFmtId="178" fontId="24" fillId="0" borderId="0" xfId="0" applyNumberFormat="1" applyFont="1" applyAlignment="1">
      <alignment vertical="center"/>
    </xf>
    <xf numFmtId="178" fontId="44" fillId="0" borderId="99" xfId="0" applyNumberFormat="1" applyFont="1" applyBorder="1" applyAlignment="1">
      <alignment horizontal="center" vertical="center"/>
    </xf>
    <xf numFmtId="178" fontId="44" fillId="0" borderId="100" xfId="0" applyNumberFormat="1" applyFont="1" applyBorder="1" applyAlignment="1">
      <alignment horizontal="center" vertical="center"/>
    </xf>
    <xf numFmtId="178" fontId="24" fillId="0" borderId="101" xfId="0" applyNumberFormat="1" applyFont="1" applyFill="1" applyBorder="1" applyAlignment="1">
      <alignment vertical="center"/>
    </xf>
    <xf numFmtId="178" fontId="24" fillId="0" borderId="102" xfId="0" applyNumberFormat="1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3" fillId="33" borderId="60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left" vertical="center"/>
    </xf>
    <xf numFmtId="0" fontId="49" fillId="0" borderId="53" xfId="0" applyFont="1" applyBorder="1" applyAlignment="1">
      <alignment horizontal="left" vertical="center"/>
    </xf>
    <xf numFmtId="0" fontId="53" fillId="33" borderId="103" xfId="0" applyFont="1" applyFill="1" applyBorder="1" applyAlignment="1">
      <alignment horizontal="center" vertical="center"/>
    </xf>
    <xf numFmtId="0" fontId="49" fillId="0" borderId="79" xfId="0" applyFont="1" applyBorder="1" applyAlignment="1">
      <alignment horizontal="left" vertical="center"/>
    </xf>
    <xf numFmtId="0" fontId="49" fillId="0" borderId="104" xfId="0" applyFont="1" applyBorder="1" applyAlignment="1">
      <alignment horizontal="left" vertical="center"/>
    </xf>
    <xf numFmtId="0" fontId="53" fillId="33" borderId="105" xfId="0" applyFont="1" applyFill="1" applyBorder="1" applyAlignment="1">
      <alignment horizontal="center" vertical="center"/>
    </xf>
    <xf numFmtId="0" fontId="49" fillId="0" borderId="80" xfId="0" applyFont="1" applyBorder="1" applyAlignment="1">
      <alignment horizontal="left" vertical="center"/>
    </xf>
    <xf numFmtId="0" fontId="49" fillId="0" borderId="106" xfId="0" applyFont="1" applyBorder="1" applyAlignment="1">
      <alignment horizontal="left" vertical="center"/>
    </xf>
    <xf numFmtId="0" fontId="53" fillId="33" borderId="107" xfId="0" applyFont="1" applyFill="1" applyBorder="1" applyAlignment="1">
      <alignment horizontal="center" vertical="center"/>
    </xf>
    <xf numFmtId="0" fontId="49" fillId="0" borderId="69" xfId="0" applyFont="1" applyBorder="1" applyAlignment="1" quotePrefix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108" xfId="0" applyFont="1" applyBorder="1" applyAlignment="1" quotePrefix="1">
      <alignment horizontal="center" vertical="center"/>
    </xf>
    <xf numFmtId="0" fontId="49" fillId="0" borderId="80" xfId="0" applyFont="1" applyBorder="1" applyAlignment="1" quotePrefix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106" xfId="0" applyFont="1" applyBorder="1" applyAlignment="1" quotePrefix="1">
      <alignment horizontal="center" vertical="center"/>
    </xf>
    <xf numFmtId="0" fontId="10" fillId="34" borderId="16" xfId="0" applyFont="1" applyFill="1" applyBorder="1" applyAlignment="1" quotePrefix="1">
      <alignment horizontal="center" vertical="center"/>
    </xf>
    <xf numFmtId="178" fontId="24" fillId="0" borderId="102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0" fillId="0" borderId="0" xfId="57" applyFont="1" applyFill="1" applyAlignment="1">
      <alignment horizontal="center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21" fillId="33" borderId="15" xfId="0" applyNumberFormat="1" applyFont="1" applyFill="1" applyBorder="1" applyAlignment="1" applyProtection="1">
      <alignment horizontal="center" vertical="center"/>
      <protection/>
    </xf>
    <xf numFmtId="173" fontId="10" fillId="0" borderId="82" xfId="57" applyNumberFormat="1" applyFont="1" applyFill="1" applyBorder="1" applyAlignment="1">
      <alignment horizontal="center" vertical="center" wrapText="1"/>
      <protection/>
    </xf>
    <xf numFmtId="178" fontId="22" fillId="0" borderId="0" xfId="57" applyNumberFormat="1" applyFont="1" quotePrefix="1">
      <alignment/>
      <protection/>
    </xf>
    <xf numFmtId="0" fontId="0" fillId="0" borderId="0" xfId="0" applyAlignment="1" quotePrefix="1">
      <alignment/>
    </xf>
    <xf numFmtId="0" fontId="4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vertical="center"/>
    </xf>
    <xf numFmtId="0" fontId="8" fillId="0" borderId="0" xfId="0" applyFont="1" applyBorder="1" applyAlignment="1" quotePrefix="1">
      <alignment horizontal="center" vertical="center"/>
    </xf>
    <xf numFmtId="0" fontId="0" fillId="0" borderId="93" xfId="0" applyBorder="1" applyAlignment="1">
      <alignment vertical="center"/>
    </xf>
    <xf numFmtId="0" fontId="16" fillId="37" borderId="31" xfId="0" applyFont="1" applyFill="1" applyBorder="1" applyAlignment="1" applyProtection="1">
      <alignment horizontal="center" vertical="center"/>
      <protection locked="0"/>
    </xf>
    <xf numFmtId="0" fontId="24" fillId="0" borderId="0" xfId="57" applyFont="1" applyFill="1" applyAlignment="1">
      <alignment horizontal="center" vertical="center"/>
      <protection/>
    </xf>
    <xf numFmtId="0" fontId="24" fillId="0" borderId="0" xfId="57" applyFont="1" applyAlignment="1">
      <alignment horizontal="center" vertical="center"/>
      <protection/>
    </xf>
    <xf numFmtId="0" fontId="20" fillId="35" borderId="66" xfId="0" applyFont="1" applyFill="1" applyBorder="1" applyAlignment="1" applyProtection="1">
      <alignment horizontal="centerContinuous" vertical="center"/>
      <protection/>
    </xf>
    <xf numFmtId="0" fontId="24" fillId="0" borderId="25" xfId="56" applyFont="1" applyBorder="1" applyAlignment="1">
      <alignment vertical="center"/>
      <protection/>
    </xf>
    <xf numFmtId="0" fontId="22" fillId="0" borderId="15" xfId="56" applyFill="1" applyBorder="1" applyAlignment="1">
      <alignment horizontal="right" vertical="center"/>
      <protection/>
    </xf>
    <xf numFmtId="1" fontId="22" fillId="0" borderId="15" xfId="56" applyNumberFormat="1" applyBorder="1" applyAlignment="1">
      <alignment horizontal="center" vertical="center"/>
      <protection/>
    </xf>
    <xf numFmtId="1" fontId="22" fillId="0" borderId="15" xfId="56" applyNumberFormat="1" applyFont="1" applyBorder="1" applyAlignment="1" quotePrefix="1">
      <alignment horizontal="center" vertical="center"/>
      <protection/>
    </xf>
    <xf numFmtId="1" fontId="24" fillId="33" borderId="38" xfId="56" applyNumberFormat="1" applyFont="1" applyFill="1" applyBorder="1" applyAlignment="1">
      <alignment horizontal="center" vertical="center"/>
      <protection/>
    </xf>
    <xf numFmtId="1" fontId="24" fillId="33" borderId="33" xfId="56" applyNumberFormat="1" applyFont="1" applyFill="1" applyBorder="1" applyAlignment="1">
      <alignment horizontal="center" vertical="center"/>
      <protection/>
    </xf>
    <xf numFmtId="1" fontId="22" fillId="0" borderId="0" xfId="56" applyNumberFormat="1" applyAlignment="1">
      <alignment horizontal="center" vertical="center"/>
      <protection/>
    </xf>
    <xf numFmtId="0" fontId="16" fillId="0" borderId="66" xfId="0" applyFont="1" applyFill="1" applyBorder="1" applyAlignment="1" applyProtection="1">
      <alignment horizontal="left" vertical="center"/>
      <protection/>
    </xf>
    <xf numFmtId="0" fontId="16" fillId="0" borderId="62" xfId="0" applyFont="1" applyBorder="1" applyAlignment="1" applyProtection="1">
      <alignment horizontal="left" vertical="center"/>
      <protection/>
    </xf>
    <xf numFmtId="0" fontId="16" fillId="40" borderId="62" xfId="0" applyFont="1" applyFill="1" applyBorder="1" applyAlignment="1" applyProtection="1">
      <alignment horizontal="left" vertical="center"/>
      <protection/>
    </xf>
    <xf numFmtId="0" fontId="16" fillId="35" borderId="62" xfId="0" applyFont="1" applyFill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0" fontId="16" fillId="0" borderId="62" xfId="0" applyFont="1" applyFill="1" applyBorder="1" applyAlignment="1" applyProtection="1">
      <alignment horizontal="left" vertical="center"/>
      <protection/>
    </xf>
    <xf numFmtId="15" fontId="22" fillId="0" borderId="109" xfId="0" applyNumberFormat="1" applyFont="1" applyFill="1" applyBorder="1" applyAlignment="1">
      <alignment horizontal="center" vertical="center"/>
    </xf>
    <xf numFmtId="0" fontId="22" fillId="0" borderId="110" xfId="0" applyFont="1" applyFill="1" applyBorder="1" applyAlignment="1">
      <alignment vertical="center"/>
    </xf>
    <xf numFmtId="0" fontId="22" fillId="0" borderId="111" xfId="0" applyFont="1" applyFill="1" applyBorder="1" applyAlignment="1">
      <alignment vertical="center"/>
    </xf>
    <xf numFmtId="15" fontId="22" fillId="0" borderId="112" xfId="0" applyNumberFormat="1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vertical="center"/>
    </xf>
    <xf numFmtId="0" fontId="24" fillId="0" borderId="87" xfId="0" applyFont="1" applyFill="1" applyBorder="1" applyAlignment="1">
      <alignment vertical="center" wrapText="1"/>
    </xf>
    <xf numFmtId="0" fontId="22" fillId="0" borderId="110" xfId="0" applyFont="1" applyFill="1" applyBorder="1" applyAlignment="1">
      <alignment vertical="center" wrapText="1"/>
    </xf>
    <xf numFmtId="0" fontId="22" fillId="0" borderId="87" xfId="0" applyFont="1" applyFill="1" applyBorder="1" applyAlignment="1">
      <alignment vertical="center" wrapText="1"/>
    </xf>
    <xf numFmtId="0" fontId="24" fillId="0" borderId="87" xfId="0" applyFont="1" applyFill="1" applyBorder="1" applyAlignment="1">
      <alignment vertical="center"/>
    </xf>
    <xf numFmtId="178" fontId="24" fillId="0" borderId="102" xfId="0" applyNumberFormat="1" applyFont="1" applyFill="1" applyBorder="1" applyAlignment="1">
      <alignment horizontal="center" vertical="center"/>
    </xf>
    <xf numFmtId="15" fontId="22" fillId="0" borderId="112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15" fontId="22" fillId="0" borderId="113" xfId="0" applyNumberFormat="1" applyFont="1" applyFill="1" applyBorder="1" applyAlignment="1">
      <alignment horizontal="center" vertical="center"/>
    </xf>
    <xf numFmtId="0" fontId="22" fillId="0" borderId="114" xfId="0" applyFont="1" applyFill="1" applyBorder="1" applyAlignment="1">
      <alignment vertical="center"/>
    </xf>
    <xf numFmtId="0" fontId="22" fillId="0" borderId="115" xfId="0" applyFont="1" applyFill="1" applyBorder="1" applyAlignment="1">
      <alignment vertical="center"/>
    </xf>
    <xf numFmtId="0" fontId="24" fillId="0" borderId="115" xfId="0" applyFont="1" applyFill="1" applyBorder="1" applyAlignment="1">
      <alignment vertical="center"/>
    </xf>
    <xf numFmtId="15" fontId="22" fillId="0" borderId="92" xfId="0" applyNumberFormat="1" applyFont="1" applyFill="1" applyBorder="1" applyAlignment="1">
      <alignment horizontal="center" vertical="center"/>
    </xf>
    <xf numFmtId="178" fontId="24" fillId="0" borderId="116" xfId="0" applyNumberFormat="1" applyFont="1" applyFill="1" applyBorder="1" applyAlignment="1">
      <alignment horizontal="center" vertical="center"/>
    </xf>
    <xf numFmtId="0" fontId="43" fillId="34" borderId="97" xfId="54" applyFont="1" applyFill="1" applyBorder="1" applyAlignment="1" applyProtection="1">
      <alignment horizontal="left" vertical="center"/>
      <protection/>
    </xf>
    <xf numFmtId="0" fontId="43" fillId="0" borderId="117" xfId="54" applyFont="1" applyBorder="1" applyAlignment="1">
      <alignment vertical="center"/>
      <protection/>
    </xf>
    <xf numFmtId="0" fontId="43" fillId="0" borderId="118" xfId="54" applyFont="1" applyBorder="1" applyAlignment="1">
      <alignment vertical="center"/>
      <protection/>
    </xf>
    <xf numFmtId="0" fontId="22" fillId="0" borderId="0" xfId="56" applyBorder="1" applyAlignment="1">
      <alignment vertical="center"/>
      <protection/>
    </xf>
    <xf numFmtId="0" fontId="25" fillId="0" borderId="0" xfId="56" applyFont="1" applyBorder="1" applyAlignment="1">
      <alignment horizontal="center" vertical="center"/>
      <protection/>
    </xf>
    <xf numFmtId="0" fontId="22" fillId="0" borderId="119" xfId="56" applyBorder="1" applyAlignment="1">
      <alignment vertical="center"/>
      <protection/>
    </xf>
    <xf numFmtId="1" fontId="22" fillId="0" borderId="18" xfId="56" applyNumberFormat="1" applyFont="1" applyBorder="1" applyAlignment="1" quotePrefix="1">
      <alignment horizontal="center" vertical="center"/>
      <protection/>
    </xf>
    <xf numFmtId="1" fontId="22" fillId="0" borderId="36" xfId="56" applyNumberFormat="1" applyBorder="1" applyAlignment="1">
      <alignment horizontal="center" vertical="center"/>
      <protection/>
    </xf>
    <xf numFmtId="0" fontId="24" fillId="0" borderId="36" xfId="56" applyFont="1" applyFill="1" applyBorder="1" applyAlignment="1">
      <alignment horizontal="center" vertical="center"/>
      <protection/>
    </xf>
    <xf numFmtId="0" fontId="24" fillId="0" borderId="120" xfId="56" applyFont="1" applyFill="1" applyBorder="1" applyAlignment="1">
      <alignment horizontal="center" vertical="center"/>
      <protection/>
    </xf>
    <xf numFmtId="0" fontId="24" fillId="0" borderId="15" xfId="56" applyFont="1" applyFill="1" applyBorder="1" applyAlignment="1">
      <alignment horizontal="center" vertical="center"/>
      <protection/>
    </xf>
    <xf numFmtId="0" fontId="22" fillId="0" borderId="121" xfId="56" applyFont="1" applyFill="1" applyBorder="1" applyAlignment="1">
      <alignment vertical="center"/>
      <protection/>
    </xf>
    <xf numFmtId="0" fontId="22" fillId="0" borderId="18" xfId="56" applyFont="1" applyFill="1" applyBorder="1" applyAlignment="1">
      <alignment vertical="center"/>
      <protection/>
    </xf>
    <xf numFmtId="0" fontId="22" fillId="0" borderId="122" xfId="54" applyBorder="1" applyAlignment="1">
      <alignment vertical="center"/>
      <protection/>
    </xf>
    <xf numFmtId="0" fontId="22" fillId="0" borderId="123" xfId="54" applyBorder="1" applyAlignment="1">
      <alignment vertical="center"/>
      <protection/>
    </xf>
    <xf numFmtId="0" fontId="16" fillId="35" borderId="124" xfId="0" applyFont="1" applyFill="1" applyBorder="1" applyAlignment="1" applyProtection="1">
      <alignment horizontal="left" vertical="center"/>
      <protection/>
    </xf>
    <xf numFmtId="16" fontId="10" fillId="0" borderId="18" xfId="0" applyNumberFormat="1" applyFont="1" applyFill="1" applyBorder="1" applyAlignment="1" quotePrefix="1">
      <alignment horizontal="center" vertical="center"/>
    </xf>
    <xf numFmtId="0" fontId="10" fillId="0" borderId="16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1" fontId="22" fillId="0" borderId="18" xfId="56" applyNumberFormat="1" applyBorder="1" applyAlignment="1">
      <alignment horizontal="center" vertical="center"/>
      <protection/>
    </xf>
    <xf numFmtId="0" fontId="21" fillId="33" borderId="23" xfId="0" applyFont="1" applyFill="1" applyBorder="1" applyAlignment="1" applyProtection="1">
      <alignment horizontal="center" vertical="center"/>
      <protection/>
    </xf>
    <xf numFmtId="0" fontId="16" fillId="33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48" xfId="0" applyFont="1" applyBorder="1" applyAlignment="1">
      <alignment horizontal="centerContinuous" vertical="center"/>
    </xf>
    <xf numFmtId="0" fontId="19" fillId="0" borderId="3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0" fillId="34" borderId="0" xfId="0" applyFont="1" applyFill="1" applyBorder="1" applyAlignment="1" applyProtection="1">
      <alignment horizontal="centerContinuous" vertical="center"/>
      <protection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20" fillId="0" borderId="66" xfId="0" applyFont="1" applyFill="1" applyBorder="1" applyAlignment="1" applyProtection="1">
      <alignment horizontal="centerContinuous" vertical="center"/>
      <protection/>
    </xf>
    <xf numFmtId="0" fontId="20" fillId="0" borderId="66" xfId="0" applyFont="1" applyFill="1" applyBorder="1" applyAlignment="1" applyProtection="1">
      <alignment horizontal="centerContinuous" vertical="center"/>
      <protection/>
    </xf>
    <xf numFmtId="0" fontId="20" fillId="40" borderId="62" xfId="0" applyFont="1" applyFill="1" applyBorder="1" applyAlignment="1" applyProtection="1">
      <alignment horizontal="centerContinuous" vertical="center"/>
      <protection/>
    </xf>
    <xf numFmtId="0" fontId="20" fillId="35" borderId="62" xfId="0" applyFont="1" applyFill="1" applyBorder="1" applyAlignment="1" applyProtection="1">
      <alignment horizontal="centerContinuous" vertical="center"/>
      <protection/>
    </xf>
    <xf numFmtId="0" fontId="20" fillId="34" borderId="45" xfId="54" applyFont="1" applyFill="1" applyBorder="1" applyAlignment="1" applyProtection="1">
      <alignment horizontal="left" vertical="center"/>
      <protection/>
    </xf>
    <xf numFmtId="0" fontId="20" fillId="34" borderId="66" xfId="54" applyFont="1" applyFill="1" applyBorder="1" applyAlignment="1" applyProtection="1">
      <alignment horizontal="left" vertical="center"/>
      <protection/>
    </xf>
    <xf numFmtId="0" fontId="20" fillId="0" borderId="66" xfId="54" applyFont="1" applyFill="1" applyBorder="1" applyAlignment="1" applyProtection="1">
      <alignment horizontal="left" vertical="center"/>
      <protection/>
    </xf>
    <xf numFmtId="0" fontId="22" fillId="0" borderId="125" xfId="56" applyFont="1" applyFill="1" applyBorder="1" applyAlignment="1">
      <alignment vertical="center"/>
      <protection/>
    </xf>
    <xf numFmtId="0" fontId="22" fillId="0" borderId="36" xfId="56" applyFont="1" applyFill="1" applyBorder="1" applyAlignment="1">
      <alignment vertical="center"/>
      <protection/>
    </xf>
    <xf numFmtId="0" fontId="22" fillId="0" borderId="27" xfId="56" applyFont="1" applyFill="1" applyBorder="1" applyAlignment="1">
      <alignment vertical="center"/>
      <protection/>
    </xf>
    <xf numFmtId="0" fontId="22" fillId="0" borderId="15" xfId="56" applyFont="1" applyFill="1" applyBorder="1" applyAlignment="1">
      <alignment vertical="center"/>
      <protection/>
    </xf>
    <xf numFmtId="0" fontId="22" fillId="0" borderId="27" xfId="56" applyFill="1" applyBorder="1" applyAlignment="1">
      <alignment vertical="center"/>
      <protection/>
    </xf>
    <xf numFmtId="0" fontId="22" fillId="0" borderId="15" xfId="56" applyFill="1" applyBorder="1" applyAlignment="1">
      <alignment vertical="center"/>
      <protection/>
    </xf>
    <xf numFmtId="0" fontId="22" fillId="0" borderId="27" xfId="56" applyFont="1" applyFill="1" applyBorder="1" applyAlignment="1">
      <alignment horizontal="left" vertical="center"/>
      <protection/>
    </xf>
    <xf numFmtId="0" fontId="22" fillId="0" borderId="15" xfId="56" applyFont="1" applyFill="1" applyBorder="1" applyAlignment="1">
      <alignment horizontal="left" vertical="center"/>
      <protection/>
    </xf>
    <xf numFmtId="0" fontId="22" fillId="0" borderId="27" xfId="56" applyFill="1" applyBorder="1" applyAlignment="1">
      <alignment horizontal="left" vertical="center"/>
      <protection/>
    </xf>
    <xf numFmtId="0" fontId="22" fillId="0" borderId="15" xfId="56" applyFill="1" applyBorder="1" applyAlignment="1">
      <alignment horizontal="left" vertical="center"/>
      <protection/>
    </xf>
    <xf numFmtId="0" fontId="22" fillId="0" borderId="121" xfId="56" applyFill="1" applyBorder="1" applyAlignment="1">
      <alignment vertical="center"/>
      <protection/>
    </xf>
    <xf numFmtId="0" fontId="22" fillId="0" borderId="18" xfId="56" applyFill="1" applyBorder="1" applyAlignment="1">
      <alignment vertical="center"/>
      <protection/>
    </xf>
    <xf numFmtId="0" fontId="22" fillId="0" borderId="27" xfId="56" applyFont="1" applyBorder="1" applyAlignment="1">
      <alignment vertical="center"/>
      <protection/>
    </xf>
    <xf numFmtId="0" fontId="22" fillId="0" borderId="15" xfId="56" applyFont="1" applyBorder="1" applyAlignment="1">
      <alignment vertical="center"/>
      <protection/>
    </xf>
    <xf numFmtId="0" fontId="24" fillId="0" borderId="40" xfId="56" applyFont="1" applyFill="1" applyBorder="1" applyAlignment="1">
      <alignment horizontal="center" vertical="center"/>
      <protection/>
    </xf>
    <xf numFmtId="0" fontId="20" fillId="35" borderId="66" xfId="54" applyFont="1" applyFill="1" applyBorder="1" applyAlignment="1" applyProtection="1">
      <alignment horizontal="left" vertical="center"/>
      <protection/>
    </xf>
    <xf numFmtId="0" fontId="20" fillId="0" borderId="124" xfId="54" applyFont="1" applyFill="1" applyBorder="1" applyAlignment="1" applyProtection="1">
      <alignment horizontal="left" vertical="center"/>
      <protection/>
    </xf>
    <xf numFmtId="0" fontId="20" fillId="34" borderId="62" xfId="54" applyFont="1" applyFill="1" applyBorder="1" applyAlignment="1" applyProtection="1">
      <alignment horizontal="left" vertical="center"/>
      <protection/>
    </xf>
    <xf numFmtId="0" fontId="20" fillId="33" borderId="62" xfId="54" applyFont="1" applyFill="1" applyBorder="1" applyAlignment="1" applyProtection="1">
      <alignment horizontal="left" vertical="center"/>
      <protection/>
    </xf>
    <xf numFmtId="0" fontId="16" fillId="0" borderId="126" xfId="0" applyFont="1" applyFill="1" applyBorder="1" applyAlignment="1" applyProtection="1">
      <alignment horizontal="center" vertical="center"/>
      <protection/>
    </xf>
    <xf numFmtId="0" fontId="21" fillId="0" borderId="82" xfId="0" applyFont="1" applyFill="1" applyBorder="1" applyAlignment="1" applyProtection="1">
      <alignment horizontal="center" vertical="center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10" fillId="0" borderId="127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horizontal="centerContinuous" vertical="center"/>
    </xf>
    <xf numFmtId="1" fontId="10" fillId="33" borderId="17" xfId="0" applyNumberFormat="1" applyFont="1" applyFill="1" applyBorder="1" applyAlignment="1" quotePrefix="1">
      <alignment horizontal="center" vertical="center"/>
    </xf>
    <xf numFmtId="0" fontId="10" fillId="33" borderId="17" xfId="0" applyFont="1" applyFill="1" applyBorder="1" applyAlignment="1" quotePrefix="1">
      <alignment horizontal="center" vertical="center"/>
    </xf>
    <xf numFmtId="0" fontId="63" fillId="33" borderId="22" xfId="0" applyFont="1" applyFill="1" applyBorder="1" applyAlignment="1" applyProtection="1">
      <alignment horizontal="center" vertical="center"/>
      <protection/>
    </xf>
    <xf numFmtId="0" fontId="64" fillId="33" borderId="15" xfId="0" applyFont="1" applyFill="1" applyBorder="1" applyAlignment="1" applyProtection="1">
      <alignment horizontal="center" vertical="center"/>
      <protection/>
    </xf>
    <xf numFmtId="0" fontId="64" fillId="40" borderId="15" xfId="0" applyFont="1" applyFill="1" applyBorder="1" applyAlignment="1" applyProtection="1">
      <alignment horizontal="center" vertical="center"/>
      <protection/>
    </xf>
    <xf numFmtId="0" fontId="64" fillId="40" borderId="23" xfId="0" applyFont="1" applyFill="1" applyBorder="1" applyAlignment="1" applyProtection="1">
      <alignment horizontal="center" vertical="center"/>
      <protection/>
    </xf>
    <xf numFmtId="0" fontId="63" fillId="34" borderId="22" xfId="0" applyFont="1" applyFill="1" applyBorder="1" applyAlignment="1" applyProtection="1">
      <alignment horizontal="center" vertical="center"/>
      <protection/>
    </xf>
    <xf numFmtId="0" fontId="64" fillId="37" borderId="15" xfId="0" applyFont="1" applyFill="1" applyBorder="1" applyAlignment="1" applyProtection="1">
      <alignment horizontal="center" vertical="center"/>
      <protection/>
    </xf>
    <xf numFmtId="0" fontId="64" fillId="34" borderId="15" xfId="0" applyFont="1" applyFill="1" applyBorder="1" applyAlignment="1" applyProtection="1">
      <alignment horizontal="center" vertical="center"/>
      <protection/>
    </xf>
    <xf numFmtId="0" fontId="64" fillId="34" borderId="23" xfId="0" applyFont="1" applyFill="1" applyBorder="1" applyAlignment="1" applyProtection="1">
      <alignment horizontal="center" vertical="center"/>
      <protection/>
    </xf>
    <xf numFmtId="0" fontId="63" fillId="0" borderId="22" xfId="0" applyFont="1" applyFill="1" applyBorder="1" applyAlignment="1" applyProtection="1">
      <alignment horizontal="center" vertical="center"/>
      <protection/>
    </xf>
    <xf numFmtId="0" fontId="64" fillId="0" borderId="15" xfId="0" applyFont="1" applyFill="1" applyBorder="1" applyAlignment="1" applyProtection="1">
      <alignment horizontal="center" vertical="center"/>
      <protection/>
    </xf>
    <xf numFmtId="0" fontId="64" fillId="0" borderId="23" xfId="0" applyFont="1" applyFill="1" applyBorder="1" applyAlignment="1" applyProtection="1">
      <alignment horizontal="center" vertical="center"/>
      <protection/>
    </xf>
    <xf numFmtId="0" fontId="63" fillId="0" borderId="22" xfId="0" applyFont="1" applyBorder="1" applyAlignment="1" applyProtection="1">
      <alignment horizontal="center" vertical="center"/>
      <protection/>
    </xf>
    <xf numFmtId="0" fontId="64" fillId="0" borderId="23" xfId="0" applyFont="1" applyBorder="1" applyAlignment="1" applyProtection="1">
      <alignment horizontal="center" vertical="center"/>
      <protection/>
    </xf>
    <xf numFmtId="0" fontId="64" fillId="33" borderId="23" xfId="0" applyFont="1" applyFill="1" applyBorder="1" applyAlignment="1" applyProtection="1">
      <alignment horizontal="center" vertical="center"/>
      <protection/>
    </xf>
    <xf numFmtId="0" fontId="63" fillId="35" borderId="22" xfId="0" applyFont="1" applyFill="1" applyBorder="1" applyAlignment="1" applyProtection="1">
      <alignment horizontal="center" vertical="center"/>
      <protection/>
    </xf>
    <xf numFmtId="0" fontId="64" fillId="35" borderId="23" xfId="0" applyFont="1" applyFill="1" applyBorder="1" applyAlignment="1" applyProtection="1">
      <alignment horizontal="center" vertical="center"/>
      <protection/>
    </xf>
    <xf numFmtId="0" fontId="63" fillId="34" borderId="129" xfId="0" applyFont="1" applyFill="1" applyBorder="1" applyAlignment="1" applyProtection="1">
      <alignment horizontal="center" vertical="center"/>
      <protection/>
    </xf>
    <xf numFmtId="0" fontId="20" fillId="35" borderId="11" xfId="0" applyFont="1" applyFill="1" applyBorder="1" applyAlignment="1" applyProtection="1">
      <alignment horizontal="centerContinuous" vertical="center"/>
      <protection/>
    </xf>
    <xf numFmtId="0" fontId="16" fillId="35" borderId="11" xfId="0" applyFont="1" applyFill="1" applyBorder="1" applyAlignment="1" applyProtection="1">
      <alignment horizontal="center" vertical="center"/>
      <protection/>
    </xf>
    <xf numFmtId="0" fontId="21" fillId="34" borderId="11" xfId="0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64" fillId="34" borderId="18" xfId="0" applyFont="1" applyFill="1" applyBorder="1" applyAlignment="1" applyProtection="1">
      <alignment horizontal="center" vertical="center"/>
      <protection/>
    </xf>
    <xf numFmtId="0" fontId="64" fillId="0" borderId="130" xfId="0" applyFont="1" applyBorder="1" applyAlignment="1" applyProtection="1">
      <alignment horizontal="center" vertical="center"/>
      <protection/>
    </xf>
    <xf numFmtId="0" fontId="64" fillId="37" borderId="131" xfId="0" applyFont="1" applyFill="1" applyBorder="1" applyAlignment="1" applyProtection="1">
      <alignment horizontal="center" vertical="center"/>
      <protection/>
    </xf>
    <xf numFmtId="0" fontId="64" fillId="34" borderId="53" xfId="0" applyFont="1" applyFill="1" applyBorder="1" applyAlignment="1" applyProtection="1">
      <alignment horizontal="center" vertical="center"/>
      <protection/>
    </xf>
    <xf numFmtId="0" fontId="20" fillId="34" borderId="62" xfId="0" applyFont="1" applyFill="1" applyBorder="1" applyAlignment="1" applyProtection="1">
      <alignment horizontal="left" vertical="center"/>
      <protection/>
    </xf>
    <xf numFmtId="0" fontId="20" fillId="0" borderId="62" xfId="0" applyFont="1" applyFill="1" applyBorder="1" applyAlignment="1" applyProtection="1">
      <alignment horizontal="left" vertical="center"/>
      <protection/>
    </xf>
    <xf numFmtId="0" fontId="20" fillId="0" borderId="66" xfId="0" applyFont="1" applyFill="1" applyBorder="1" applyAlignment="1" applyProtection="1">
      <alignment horizontal="left" vertical="center"/>
      <protection/>
    </xf>
    <xf numFmtId="0" fontId="20" fillId="34" borderId="66" xfId="0" applyFont="1" applyFill="1" applyBorder="1" applyAlignment="1" applyProtection="1">
      <alignment horizontal="left" vertical="center"/>
      <protection/>
    </xf>
    <xf numFmtId="0" fontId="20" fillId="35" borderId="66" xfId="0" applyFont="1" applyFill="1" applyBorder="1" applyAlignment="1" applyProtection="1">
      <alignment horizontal="left" vertical="center"/>
      <protection/>
    </xf>
    <xf numFmtId="0" fontId="20" fillId="0" borderId="66" xfId="0" applyFont="1" applyBorder="1" applyAlignment="1" applyProtection="1">
      <alignment horizontal="left" vertical="center"/>
      <protection/>
    </xf>
    <xf numFmtId="0" fontId="20" fillId="0" borderId="62" xfId="0" applyFont="1" applyBorder="1" applyAlignment="1" applyProtection="1">
      <alignment horizontal="left" vertical="center"/>
      <protection/>
    </xf>
    <xf numFmtId="16" fontId="10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16" fillId="0" borderId="39" xfId="0" applyFont="1" applyFill="1" applyBorder="1" applyAlignment="1" applyProtection="1">
      <alignment horizontal="center" vertical="center"/>
      <protection/>
    </xf>
    <xf numFmtId="0" fontId="21" fillId="0" borderId="132" xfId="0" applyFont="1" applyFill="1" applyBorder="1" applyAlignment="1" applyProtection="1">
      <alignment horizontal="center" vertical="center"/>
      <protection/>
    </xf>
    <xf numFmtId="0" fontId="16" fillId="40" borderId="22" xfId="0" applyFont="1" applyFill="1" applyBorder="1" applyAlignment="1" applyProtection="1">
      <alignment horizontal="center" vertical="center"/>
      <protection/>
    </xf>
    <xf numFmtId="0" fontId="21" fillId="40" borderId="23" xfId="0" applyFont="1" applyFill="1" applyBorder="1" applyAlignment="1" applyProtection="1">
      <alignment horizontal="center" vertical="center"/>
      <protection/>
    </xf>
    <xf numFmtId="0" fontId="20" fillId="33" borderId="66" xfId="0" applyFont="1" applyFill="1" applyBorder="1" applyAlignment="1" applyProtection="1">
      <alignment horizontal="left" vertical="center"/>
      <protection/>
    </xf>
    <xf numFmtId="0" fontId="20" fillId="34" borderId="124" xfId="0" applyFont="1" applyFill="1" applyBorder="1" applyAlignment="1" applyProtection="1">
      <alignment horizontal="left" vertical="center"/>
      <protection/>
    </xf>
    <xf numFmtId="0" fontId="20" fillId="34" borderId="133" xfId="0" applyFont="1" applyFill="1" applyBorder="1" applyAlignment="1" applyProtection="1">
      <alignment horizontal="left" vertical="center"/>
      <protection/>
    </xf>
    <xf numFmtId="0" fontId="22" fillId="0" borderId="15" xfId="56" applyFont="1" applyBorder="1" applyAlignment="1" quotePrefix="1">
      <alignment horizontal="center" vertical="center"/>
      <protection/>
    </xf>
    <xf numFmtId="0" fontId="22" fillId="0" borderId="121" xfId="56" applyFont="1" applyBorder="1" applyAlignment="1">
      <alignment horizontal="left" vertical="center"/>
      <protection/>
    </xf>
    <xf numFmtId="0" fontId="22" fillId="0" borderId="18" xfId="56" applyFont="1" applyBorder="1" applyAlignment="1">
      <alignment horizontal="left" vertical="center"/>
      <protection/>
    </xf>
    <xf numFmtId="0" fontId="22" fillId="0" borderId="18" xfId="56" applyFont="1" applyBorder="1" applyAlignment="1" quotePrefix="1">
      <alignment horizontal="center" vertical="center"/>
      <protection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5" fillId="0" borderId="27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0" fontId="65" fillId="0" borderId="134" xfId="0" applyFont="1" applyBorder="1" applyAlignment="1">
      <alignment vertical="center"/>
    </xf>
    <xf numFmtId="0" fontId="65" fillId="0" borderId="135" xfId="0" applyFont="1" applyBorder="1" applyAlignment="1">
      <alignment vertical="center"/>
    </xf>
    <xf numFmtId="0" fontId="65" fillId="0" borderId="135" xfId="0" applyFont="1" applyBorder="1" applyAlignment="1">
      <alignment horizontal="center" vertical="center"/>
    </xf>
    <xf numFmtId="0" fontId="65" fillId="0" borderId="121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18" xfId="0" applyFont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65" fillId="0" borderId="28" xfId="0" applyFont="1" applyBorder="1" applyAlignment="1">
      <alignment vertical="center"/>
    </xf>
    <xf numFmtId="0" fontId="65" fillId="0" borderId="33" xfId="0" applyFont="1" applyBorder="1" applyAlignment="1">
      <alignment vertical="center"/>
    </xf>
    <xf numFmtId="0" fontId="65" fillId="0" borderId="33" xfId="0" applyFont="1" applyBorder="1" applyAlignment="1">
      <alignment horizontal="center" vertical="center"/>
    </xf>
    <xf numFmtId="0" fontId="44" fillId="33" borderId="37" xfId="0" applyFont="1" applyFill="1" applyBorder="1" applyAlignment="1">
      <alignment horizontal="right" vertical="center"/>
    </xf>
    <xf numFmtId="0" fontId="64" fillId="0" borderId="15" xfId="0" applyFont="1" applyBorder="1" applyAlignment="1" applyProtection="1">
      <alignment horizontal="center" vertical="center"/>
      <protection/>
    </xf>
    <xf numFmtId="0" fontId="64" fillId="35" borderId="15" xfId="0" applyFont="1" applyFill="1" applyBorder="1" applyAlignment="1" applyProtection="1">
      <alignment horizontal="center" vertical="center"/>
      <protection/>
    </xf>
    <xf numFmtId="0" fontId="20" fillId="0" borderId="62" xfId="54" applyFont="1" applyFill="1" applyBorder="1" applyAlignment="1" applyProtection="1">
      <alignment horizontal="left" vertical="center"/>
      <protection/>
    </xf>
    <xf numFmtId="0" fontId="10" fillId="33" borderId="136" xfId="57" applyFont="1" applyFill="1" applyBorder="1" applyAlignment="1">
      <alignment horizontal="left" vertical="center"/>
      <protection/>
    </xf>
    <xf numFmtId="173" fontId="10" fillId="33" borderId="17" xfId="57" applyNumberFormat="1" applyFont="1" applyFill="1" applyBorder="1" applyAlignment="1">
      <alignment horizontal="center" vertical="center"/>
      <protection/>
    </xf>
    <xf numFmtId="6" fontId="10" fillId="33" borderId="17" xfId="57" applyNumberFormat="1" applyFont="1" applyFill="1" applyBorder="1" applyAlignment="1">
      <alignment horizontal="center" vertical="center"/>
      <protection/>
    </xf>
    <xf numFmtId="14" fontId="10" fillId="33" borderId="17" xfId="57" applyNumberFormat="1" applyFont="1" applyFill="1" applyBorder="1" applyAlignment="1">
      <alignment horizontal="center" vertical="center"/>
      <protection/>
    </xf>
    <xf numFmtId="178" fontId="10" fillId="33" borderId="17" xfId="57" applyNumberFormat="1" applyFont="1" applyFill="1" applyBorder="1" applyAlignment="1">
      <alignment horizontal="center" vertical="center"/>
      <protection/>
    </xf>
    <xf numFmtId="173" fontId="10" fillId="33" borderId="17" xfId="57" applyNumberFormat="1" applyFont="1" applyFill="1" applyBorder="1" applyAlignment="1">
      <alignment horizontal="center" vertical="center" wrapText="1"/>
      <protection/>
    </xf>
    <xf numFmtId="173" fontId="10" fillId="33" borderId="132" xfId="57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2" fillId="0" borderId="39" xfId="0" applyFont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22" fillId="0" borderId="135" xfId="0" applyFont="1" applyBorder="1" applyAlignment="1">
      <alignment horizontal="center" vertical="center"/>
    </xf>
    <xf numFmtId="0" fontId="50" fillId="0" borderId="135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2" fillId="0" borderId="137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129" xfId="0" applyFont="1" applyBorder="1" applyAlignment="1">
      <alignment vertical="center"/>
    </xf>
    <xf numFmtId="0" fontId="10" fillId="0" borderId="138" xfId="0" applyFont="1" applyBorder="1" applyAlignment="1">
      <alignment vertical="center"/>
    </xf>
    <xf numFmtId="0" fontId="22" fillId="0" borderId="12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22" fillId="0" borderId="134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22" fillId="41" borderId="36" xfId="0" applyFont="1" applyFill="1" applyBorder="1" applyAlignment="1">
      <alignment horizontal="center" vertical="center"/>
    </xf>
    <xf numFmtId="0" fontId="22" fillId="41" borderId="139" xfId="0" applyFont="1" applyFill="1" applyBorder="1" applyAlignment="1">
      <alignment horizontal="center" vertical="center"/>
    </xf>
    <xf numFmtId="0" fontId="22" fillId="41" borderId="135" xfId="0" applyFont="1" applyFill="1" applyBorder="1" applyAlignment="1">
      <alignment horizontal="center" vertical="center"/>
    </xf>
    <xf numFmtId="0" fontId="22" fillId="41" borderId="140" xfId="0" applyFont="1" applyFill="1" applyBorder="1" applyAlignment="1">
      <alignment horizontal="center" vertical="center"/>
    </xf>
    <xf numFmtId="0" fontId="22" fillId="41" borderId="80" xfId="0" applyFont="1" applyFill="1" applyBorder="1" applyAlignment="1">
      <alignment horizontal="center" vertical="center"/>
    </xf>
    <xf numFmtId="0" fontId="22" fillId="41" borderId="141" xfId="0" applyFont="1" applyFill="1" applyBorder="1" applyAlignment="1">
      <alignment horizontal="center" vertical="center"/>
    </xf>
    <xf numFmtId="0" fontId="22" fillId="41" borderId="15" xfId="0" applyFont="1" applyFill="1" applyBorder="1" applyAlignment="1">
      <alignment horizontal="center" vertical="center"/>
    </xf>
    <xf numFmtId="0" fontId="1" fillId="0" borderId="125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52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134" xfId="0" applyFont="1" applyBorder="1" applyAlignment="1">
      <alignment vertical="center"/>
    </xf>
    <xf numFmtId="0" fontId="0" fillId="0" borderId="140" xfId="0" applyBorder="1" applyAlignment="1">
      <alignment vertical="center"/>
    </xf>
    <xf numFmtId="178" fontId="24" fillId="33" borderId="102" xfId="0" applyNumberFormat="1" applyFont="1" applyFill="1" applyBorder="1" applyAlignment="1">
      <alignment horizontal="center" vertical="center"/>
    </xf>
    <xf numFmtId="0" fontId="20" fillId="40" borderId="124" xfId="0" applyFont="1" applyFill="1" applyBorder="1" applyAlignment="1" applyProtection="1">
      <alignment horizontal="left" vertical="center"/>
      <protection/>
    </xf>
    <xf numFmtId="0" fontId="16" fillId="38" borderId="126" xfId="0" applyFont="1" applyFill="1" applyBorder="1" applyAlignment="1" applyProtection="1">
      <alignment horizontal="center" vertical="center"/>
      <protection locked="0"/>
    </xf>
    <xf numFmtId="0" fontId="16" fillId="37" borderId="22" xfId="0" applyFont="1" applyFill="1" applyBorder="1" applyAlignment="1" applyProtection="1">
      <alignment horizontal="center" vertical="center"/>
      <protection locked="0"/>
    </xf>
    <xf numFmtId="0" fontId="21" fillId="38" borderId="82" xfId="0" applyFont="1" applyFill="1" applyBorder="1" applyAlignment="1" applyProtection="1">
      <alignment horizontal="center" vertical="center"/>
      <protection/>
    </xf>
    <xf numFmtId="0" fontId="21" fillId="33" borderId="82" xfId="0" applyFont="1" applyFill="1" applyBorder="1" applyAlignment="1" applyProtection="1">
      <alignment horizontal="center" vertical="center"/>
      <protection/>
    </xf>
    <xf numFmtId="0" fontId="21" fillId="33" borderId="53" xfId="0" applyFont="1" applyFill="1" applyBorder="1" applyAlignment="1" applyProtection="1">
      <alignment horizontal="center" vertical="center"/>
      <protection/>
    </xf>
    <xf numFmtId="0" fontId="21" fillId="37" borderId="23" xfId="0" applyFont="1" applyFill="1" applyBorder="1" applyAlignment="1" applyProtection="1">
      <alignment horizontal="center" vertical="center"/>
      <protection/>
    </xf>
    <xf numFmtId="0" fontId="63" fillId="35" borderId="35" xfId="0" applyFont="1" applyFill="1" applyBorder="1" applyAlignment="1" applyProtection="1">
      <alignment horizontal="center" vertical="center"/>
      <protection/>
    </xf>
    <xf numFmtId="0" fontId="16" fillId="34" borderId="31" xfId="0" applyFont="1" applyFill="1" applyBorder="1" applyAlignment="1" applyProtection="1">
      <alignment horizontal="center" vertical="center"/>
      <protection/>
    </xf>
    <xf numFmtId="0" fontId="10" fillId="33" borderId="142" xfId="57" applyFont="1" applyFill="1" applyBorder="1" applyAlignment="1">
      <alignment horizontal="left" vertical="center" wrapText="1"/>
      <protection/>
    </xf>
    <xf numFmtId="173" fontId="10" fillId="33" borderId="15" xfId="57" applyNumberFormat="1" applyFont="1" applyFill="1" applyBorder="1" applyAlignment="1">
      <alignment horizontal="center" vertical="center"/>
      <protection/>
    </xf>
    <xf numFmtId="0" fontId="10" fillId="33" borderId="15" xfId="57" applyFont="1" applyFill="1" applyBorder="1" applyAlignment="1">
      <alignment horizontal="center" vertical="center" wrapText="1"/>
      <protection/>
    </xf>
    <xf numFmtId="173" fontId="10" fillId="33" borderId="15" xfId="57" applyNumberFormat="1" applyFont="1" applyFill="1" applyBorder="1" applyAlignment="1">
      <alignment horizontal="center" vertical="center" wrapText="1"/>
      <protection/>
    </xf>
    <xf numFmtId="178" fontId="10" fillId="33" borderId="15" xfId="57" applyNumberFormat="1" applyFont="1" applyFill="1" applyBorder="1" applyAlignment="1">
      <alignment horizontal="center" vertical="center" wrapText="1"/>
      <protection/>
    </xf>
    <xf numFmtId="173" fontId="10" fillId="33" borderId="23" xfId="57" applyNumberFormat="1" applyFont="1" applyFill="1" applyBorder="1" applyAlignment="1">
      <alignment horizontal="center" vertical="center" wrapText="1"/>
      <protection/>
    </xf>
    <xf numFmtId="0" fontId="44" fillId="33" borderId="143" xfId="0" applyFont="1" applyFill="1" applyBorder="1" applyAlignment="1">
      <alignment horizontal="center" vertical="center"/>
    </xf>
    <xf numFmtId="0" fontId="65" fillId="0" borderId="40" xfId="0" applyFont="1" applyBorder="1" applyAlignment="1">
      <alignment vertical="center"/>
    </xf>
    <xf numFmtId="0" fontId="65" fillId="0" borderId="140" xfId="0" applyFont="1" applyBorder="1" applyAlignment="1">
      <alignment vertical="center"/>
    </xf>
    <xf numFmtId="0" fontId="65" fillId="0" borderId="41" xfId="0" applyFont="1" applyBorder="1" applyAlignment="1">
      <alignment vertical="center"/>
    </xf>
    <xf numFmtId="0" fontId="67" fillId="33" borderId="28" xfId="56" applyFont="1" applyFill="1" applyBorder="1" applyAlignment="1">
      <alignment horizontal="center" vertical="center"/>
      <protection/>
    </xf>
    <xf numFmtId="0" fontId="10" fillId="33" borderId="142" xfId="57" applyFont="1" applyFill="1" applyBorder="1" applyAlignment="1">
      <alignment horizontal="left" vertical="center"/>
      <protection/>
    </xf>
    <xf numFmtId="0" fontId="10" fillId="33" borderId="15" xfId="57" applyFont="1" applyFill="1" applyBorder="1" applyAlignment="1">
      <alignment horizontal="center" vertical="center"/>
      <protection/>
    </xf>
    <xf numFmtId="178" fontId="10" fillId="33" borderId="15" xfId="57" applyNumberFormat="1" applyFont="1" applyFill="1" applyBorder="1" applyAlignment="1">
      <alignment horizontal="center" vertical="center"/>
      <protection/>
    </xf>
    <xf numFmtId="173" fontId="10" fillId="33" borderId="23" xfId="57" applyNumberFormat="1" applyFont="1" applyFill="1" applyBorder="1" applyAlignment="1">
      <alignment horizontal="center" vertical="center"/>
      <protection/>
    </xf>
    <xf numFmtId="15" fontId="65" fillId="0" borderId="18" xfId="0" applyNumberFormat="1" applyFont="1" applyBorder="1" applyAlignment="1">
      <alignment horizontal="center" vertical="center"/>
    </xf>
    <xf numFmtId="15" fontId="65" fillId="0" borderId="15" xfId="0" applyNumberFormat="1" applyFont="1" applyBorder="1" applyAlignment="1">
      <alignment horizontal="center" vertical="center"/>
    </xf>
    <xf numFmtId="16" fontId="10" fillId="34" borderId="16" xfId="0" applyNumberFormat="1" applyFont="1" applyFill="1" applyBorder="1" applyAlignment="1" quotePrefix="1">
      <alignment horizontal="center" vertical="center"/>
    </xf>
    <xf numFmtId="0" fontId="22" fillId="33" borderId="87" xfId="0" applyFont="1" applyFill="1" applyBorder="1" applyAlignment="1">
      <alignment vertical="center" wrapText="1"/>
    </xf>
    <xf numFmtId="0" fontId="63" fillId="34" borderId="144" xfId="0" applyFont="1" applyFill="1" applyBorder="1" applyAlignment="1" applyProtection="1">
      <alignment horizontal="center" vertical="center"/>
      <protection/>
    </xf>
    <xf numFmtId="0" fontId="64" fillId="37" borderId="145" xfId="0" applyFont="1" applyFill="1" applyBorder="1" applyAlignment="1" applyProtection="1">
      <alignment horizontal="center" vertical="center"/>
      <protection/>
    </xf>
    <xf numFmtId="0" fontId="64" fillId="34" borderId="132" xfId="0" applyFont="1" applyFill="1" applyBorder="1" applyAlignment="1" applyProtection="1">
      <alignment horizontal="center" vertical="center"/>
      <protection/>
    </xf>
    <xf numFmtId="0" fontId="63" fillId="0" borderId="31" xfId="0" applyFont="1" applyBorder="1" applyAlignment="1" applyProtection="1">
      <alignment horizontal="center" vertical="center"/>
      <protection/>
    </xf>
    <xf numFmtId="0" fontId="64" fillId="0" borderId="82" xfId="0" applyFont="1" applyFill="1" applyBorder="1" applyAlignment="1" applyProtection="1">
      <alignment horizontal="center" vertical="center"/>
      <protection/>
    </xf>
    <xf numFmtId="0" fontId="20" fillId="40" borderId="62" xfId="0" applyFont="1" applyFill="1" applyBorder="1" applyAlignment="1" applyProtection="1">
      <alignment horizontal="left" vertical="center"/>
      <protection/>
    </xf>
    <xf numFmtId="0" fontId="20" fillId="33" borderId="62" xfId="0" applyFont="1" applyFill="1" applyBorder="1" applyAlignment="1" applyProtection="1">
      <alignment horizontal="left" vertical="center"/>
      <protection/>
    </xf>
    <xf numFmtId="0" fontId="20" fillId="0" borderId="45" xfId="0" applyFont="1" applyBorder="1" applyAlignment="1" applyProtection="1">
      <alignment horizontal="left" vertical="center"/>
      <protection/>
    </xf>
    <xf numFmtId="0" fontId="36" fillId="0" borderId="0" xfId="0" applyFont="1" applyAlignment="1">
      <alignment horizontal="center" vertical="center"/>
    </xf>
    <xf numFmtId="0" fontId="22" fillId="0" borderId="27" xfId="56" applyBorder="1" applyAlignment="1">
      <alignment vertical="center"/>
      <protection/>
    </xf>
    <xf numFmtId="0" fontId="24" fillId="0" borderId="69" xfId="56" applyFont="1" applyBorder="1" applyAlignment="1">
      <alignment horizontal="center" vertical="center"/>
      <protection/>
    </xf>
    <xf numFmtId="0" fontId="36" fillId="0" borderId="0" xfId="0" applyFont="1" applyAlignment="1">
      <alignment horizontal="left" vertical="center"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63" fillId="34" borderId="52" xfId="0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0" fillId="0" borderId="0" xfId="57" applyFont="1" applyFill="1" applyAlignment="1">
      <alignment horizontal="center" vertical="center"/>
      <protection/>
    </xf>
    <xf numFmtId="0" fontId="20" fillId="0" borderId="45" xfId="54" applyFont="1" applyFill="1" applyBorder="1" applyAlignment="1" applyProtection="1">
      <alignment horizontal="left" vertical="center"/>
      <protection/>
    </xf>
    <xf numFmtId="0" fontId="16" fillId="0" borderId="126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right"/>
    </xf>
    <xf numFmtId="172" fontId="65" fillId="0" borderId="0" xfId="0" applyNumberFormat="1" applyFont="1" applyAlignment="1">
      <alignment horizontal="left"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172" fontId="65" fillId="0" borderId="0" xfId="0" applyNumberFormat="1" applyFont="1" applyAlignment="1">
      <alignment horizontal="left" vertical="center"/>
    </xf>
    <xf numFmtId="49" fontId="65" fillId="0" borderId="0" xfId="0" applyNumberFormat="1" applyFont="1" applyAlignment="1">
      <alignment horizontal="center" vertical="center"/>
    </xf>
    <xf numFmtId="0" fontId="65" fillId="0" borderId="146" xfId="0" applyFont="1" applyBorder="1" applyAlignment="1">
      <alignment horizontal="right" vertical="center"/>
    </xf>
    <xf numFmtId="172" fontId="65" fillId="0" borderId="147" xfId="0" applyNumberFormat="1" applyFont="1" applyBorder="1" applyAlignment="1">
      <alignment horizontal="left" vertical="center"/>
    </xf>
    <xf numFmtId="0" fontId="65" fillId="0" borderId="148" xfId="0" applyFont="1" applyBorder="1" applyAlignment="1">
      <alignment horizontal="center" vertical="center"/>
    </xf>
    <xf numFmtId="49" fontId="65" fillId="0" borderId="149" xfId="0" applyNumberFormat="1" applyFont="1" applyBorder="1" applyAlignment="1" quotePrefix="1">
      <alignment horizontal="center" vertical="center"/>
    </xf>
    <xf numFmtId="0" fontId="65" fillId="0" borderId="147" xfId="0" applyFont="1" applyBorder="1" applyAlignment="1">
      <alignment horizontal="center" vertical="center"/>
    </xf>
    <xf numFmtId="0" fontId="65" fillId="0" borderId="150" xfId="0" applyFont="1" applyBorder="1" applyAlignment="1">
      <alignment horizontal="right" vertical="center"/>
    </xf>
    <xf numFmtId="172" fontId="65" fillId="0" borderId="80" xfId="0" applyNumberFormat="1" applyFont="1" applyBorder="1" applyAlignment="1">
      <alignment horizontal="left" vertical="center"/>
    </xf>
    <xf numFmtId="0" fontId="65" fillId="0" borderId="69" xfId="0" applyFont="1" applyBorder="1" applyAlignment="1">
      <alignment horizontal="center" vertical="center"/>
    </xf>
    <xf numFmtId="49" fontId="65" fillId="0" borderId="151" xfId="0" applyNumberFormat="1" applyFont="1" applyBorder="1" applyAlignment="1" quotePrefix="1">
      <alignment horizontal="center" vertical="center"/>
    </xf>
    <xf numFmtId="0" fontId="65" fillId="0" borderId="80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33" borderId="150" xfId="0" applyFont="1" applyFill="1" applyBorder="1" applyAlignment="1">
      <alignment horizontal="right" vertical="center"/>
    </xf>
    <xf numFmtId="172" fontId="65" fillId="33" borderId="80" xfId="0" applyNumberFormat="1" applyFont="1" applyFill="1" applyBorder="1" applyAlignment="1">
      <alignment horizontal="left" vertical="center"/>
    </xf>
    <xf numFmtId="0" fontId="44" fillId="33" borderId="69" xfId="0" applyFont="1" applyFill="1" applyBorder="1" applyAlignment="1">
      <alignment horizontal="center" vertical="center"/>
    </xf>
    <xf numFmtId="49" fontId="65" fillId="33" borderId="151" xfId="0" applyNumberFormat="1" applyFont="1" applyFill="1" applyBorder="1" applyAlignment="1" quotePrefix="1">
      <alignment horizontal="center" vertical="center"/>
    </xf>
    <xf numFmtId="0" fontId="65" fillId="33" borderId="80" xfId="0" applyFont="1" applyFill="1" applyBorder="1" applyAlignment="1">
      <alignment horizontal="center" vertical="center"/>
    </xf>
    <xf numFmtId="0" fontId="65" fillId="33" borderId="40" xfId="0" applyFont="1" applyFill="1" applyBorder="1" applyAlignment="1">
      <alignment horizontal="center" vertical="center"/>
    </xf>
    <xf numFmtId="0" fontId="65" fillId="33" borderId="69" xfId="0" applyFont="1" applyFill="1" applyBorder="1" applyAlignment="1">
      <alignment horizontal="center" vertical="center"/>
    </xf>
    <xf numFmtId="0" fontId="44" fillId="33" borderId="80" xfId="0" applyFont="1" applyFill="1" applyBorder="1" applyAlignment="1">
      <alignment horizontal="center" vertical="center"/>
    </xf>
    <xf numFmtId="0" fontId="65" fillId="33" borderId="152" xfId="0" applyFont="1" applyFill="1" applyBorder="1" applyAlignment="1">
      <alignment horizontal="right" vertical="center"/>
    </xf>
    <xf numFmtId="172" fontId="65" fillId="33" borderId="141" xfId="0" applyNumberFormat="1" applyFont="1" applyFill="1" applyBorder="1" applyAlignment="1">
      <alignment horizontal="left" vertical="center"/>
    </xf>
    <xf numFmtId="0" fontId="44" fillId="33" borderId="153" xfId="0" applyFont="1" applyFill="1" applyBorder="1" applyAlignment="1">
      <alignment horizontal="center" vertical="center"/>
    </xf>
    <xf numFmtId="49" fontId="65" fillId="33" borderId="154" xfId="0" applyNumberFormat="1" applyFont="1" applyFill="1" applyBorder="1" applyAlignment="1" quotePrefix="1">
      <alignment horizontal="center" vertical="center"/>
    </xf>
    <xf numFmtId="0" fontId="65" fillId="33" borderId="141" xfId="0" applyFont="1" applyFill="1" applyBorder="1" applyAlignment="1">
      <alignment horizontal="center" vertical="center"/>
    </xf>
    <xf numFmtId="0" fontId="65" fillId="33" borderId="14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172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65" fillId="0" borderId="150" xfId="0" applyFont="1" applyFill="1" applyBorder="1" applyAlignment="1">
      <alignment horizontal="right" vertical="center"/>
    </xf>
    <xf numFmtId="172" fontId="65" fillId="0" borderId="80" xfId="0" applyNumberFormat="1" applyFont="1" applyFill="1" applyBorder="1" applyAlignment="1">
      <alignment horizontal="left" vertical="center"/>
    </xf>
    <xf numFmtId="49" fontId="65" fillId="0" borderId="151" xfId="0" applyNumberFormat="1" applyFont="1" applyFill="1" applyBorder="1" applyAlignment="1" quotePrefix="1">
      <alignment horizontal="center" vertical="center"/>
    </xf>
    <xf numFmtId="0" fontId="65" fillId="0" borderId="80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5" fillId="0" borderId="69" xfId="0" applyFont="1" applyFill="1" applyBorder="1" applyAlignment="1">
      <alignment horizontal="center" vertical="center"/>
    </xf>
    <xf numFmtId="0" fontId="65" fillId="33" borderId="153" xfId="0" applyFont="1" applyFill="1" applyBorder="1" applyAlignment="1">
      <alignment horizontal="center" vertical="center"/>
    </xf>
    <xf numFmtId="0" fontId="44" fillId="33" borderId="141" xfId="0" applyFont="1" applyFill="1" applyBorder="1" applyAlignment="1">
      <alignment horizontal="center" vertical="center"/>
    </xf>
    <xf numFmtId="0" fontId="65" fillId="0" borderId="139" xfId="0" applyFont="1" applyBorder="1" applyAlignment="1" quotePrefix="1">
      <alignment horizontal="center" vertical="center"/>
    </xf>
    <xf numFmtId="0" fontId="65" fillId="0" borderId="40" xfId="0" applyFont="1" applyBorder="1" applyAlignment="1" quotePrefix="1">
      <alignment horizontal="center" vertical="center"/>
    </xf>
    <xf numFmtId="0" fontId="20" fillId="35" borderId="62" xfId="0" applyFont="1" applyFill="1" applyBorder="1" applyAlignment="1" applyProtection="1">
      <alignment horizontal="left" vertical="center"/>
      <protection/>
    </xf>
    <xf numFmtId="16" fontId="65" fillId="0" borderId="40" xfId="0" applyNumberFormat="1" applyFont="1" applyBorder="1" applyAlignment="1" quotePrefix="1">
      <alignment horizontal="center" vertical="center"/>
    </xf>
    <xf numFmtId="0" fontId="24" fillId="33" borderId="87" xfId="0" applyFont="1" applyFill="1" applyBorder="1" applyAlignment="1">
      <alignment vertical="center" wrapText="1"/>
    </xf>
    <xf numFmtId="0" fontId="24" fillId="33" borderId="87" xfId="0" applyFont="1" applyFill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65" fillId="0" borderId="40" xfId="0" applyFont="1" applyFill="1" applyBorder="1" applyAlignment="1" quotePrefix="1">
      <alignment horizontal="center" vertical="center"/>
    </xf>
    <xf numFmtId="0" fontId="69" fillId="0" borderId="0" xfId="0" applyFont="1" applyFill="1" applyBorder="1" applyAlignment="1">
      <alignment vertical="center"/>
    </xf>
    <xf numFmtId="0" fontId="44" fillId="0" borderId="155" xfId="0" applyFont="1" applyFill="1" applyBorder="1" applyAlignment="1">
      <alignment vertical="center"/>
    </xf>
    <xf numFmtId="0" fontId="24" fillId="36" borderId="82" xfId="57" applyFont="1" applyFill="1" applyBorder="1" applyAlignment="1">
      <alignment horizontal="center" vertical="center"/>
      <protection/>
    </xf>
    <xf numFmtId="178" fontId="24" fillId="36" borderId="82" xfId="57" applyNumberFormat="1" applyFont="1" applyFill="1" applyBorder="1" applyAlignment="1">
      <alignment horizontal="center" vertical="center"/>
      <protection/>
    </xf>
    <xf numFmtId="0" fontId="24" fillId="36" borderId="91" xfId="0" applyFont="1" applyFill="1" applyBorder="1" applyAlignment="1">
      <alignment horizontal="center" vertical="center"/>
    </xf>
    <xf numFmtId="178" fontId="24" fillId="36" borderId="100" xfId="0" applyNumberFormat="1" applyFont="1" applyFill="1" applyBorder="1" applyAlignment="1">
      <alignment horizontal="center" vertical="center"/>
    </xf>
    <xf numFmtId="0" fontId="43" fillId="33" borderId="156" xfId="0" applyFont="1" applyFill="1" applyBorder="1" applyAlignment="1">
      <alignment horizontal="center" vertical="center"/>
    </xf>
    <xf numFmtId="0" fontId="43" fillId="33" borderId="157" xfId="0" applyFont="1" applyFill="1" applyBorder="1" applyAlignment="1">
      <alignment horizontal="center" vertical="center"/>
    </xf>
    <xf numFmtId="0" fontId="43" fillId="33" borderId="94" xfId="0" applyFont="1" applyFill="1" applyBorder="1" applyAlignment="1">
      <alignment horizontal="center" vertical="center"/>
    </xf>
    <xf numFmtId="0" fontId="43" fillId="33" borderId="95" xfId="0" applyFont="1" applyFill="1" applyBorder="1" applyAlignment="1">
      <alignment horizontal="center" vertical="center"/>
    </xf>
    <xf numFmtId="0" fontId="43" fillId="33" borderId="158" xfId="0" applyFont="1" applyFill="1" applyBorder="1" applyAlignment="1">
      <alignment horizontal="center" vertical="center"/>
    </xf>
    <xf numFmtId="0" fontId="43" fillId="33" borderId="159" xfId="0" applyFont="1" applyFill="1" applyBorder="1" applyAlignment="1">
      <alignment horizontal="center" vertical="center"/>
    </xf>
    <xf numFmtId="0" fontId="10" fillId="33" borderId="95" xfId="0" applyFont="1" applyFill="1" applyBorder="1" applyAlignment="1">
      <alignment horizontal="center" vertical="center" wrapText="1"/>
    </xf>
    <xf numFmtId="0" fontId="43" fillId="33" borderId="135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65" fillId="0" borderId="160" xfId="0" applyFont="1" applyBorder="1" applyAlignment="1">
      <alignment vertical="center"/>
    </xf>
    <xf numFmtId="0" fontId="65" fillId="0" borderId="160" xfId="0" applyFont="1" applyBorder="1" applyAlignment="1">
      <alignment horizontal="center" vertical="center"/>
    </xf>
    <xf numFmtId="15" fontId="65" fillId="0" borderId="160" xfId="0" applyNumberFormat="1" applyFont="1" applyBorder="1" applyAlignment="1">
      <alignment horizontal="center" vertical="center"/>
    </xf>
    <xf numFmtId="178" fontId="65" fillId="0" borderId="160" xfId="0" applyNumberFormat="1" applyFont="1" applyBorder="1" applyAlignment="1">
      <alignment horizontal="center" vertical="center"/>
    </xf>
    <xf numFmtId="0" fontId="65" fillId="0" borderId="87" xfId="0" applyFont="1" applyBorder="1" applyAlignment="1">
      <alignment vertical="center"/>
    </xf>
    <xf numFmtId="0" fontId="65" fillId="0" borderId="87" xfId="0" applyFont="1" applyBorder="1" applyAlignment="1">
      <alignment horizontal="center" vertical="center"/>
    </xf>
    <xf numFmtId="178" fontId="65" fillId="0" borderId="87" xfId="0" applyNumberFormat="1" applyFont="1" applyBorder="1" applyAlignment="1">
      <alignment horizontal="center" vertical="center"/>
    </xf>
    <xf numFmtId="0" fontId="43" fillId="0" borderId="161" xfId="0" applyFont="1" applyBorder="1" applyAlignment="1">
      <alignment vertical="center"/>
    </xf>
    <xf numFmtId="0" fontId="43" fillId="0" borderId="160" xfId="0" applyFont="1" applyBorder="1" applyAlignment="1">
      <alignment vertical="center"/>
    </xf>
    <xf numFmtId="0" fontId="43" fillId="0" borderId="92" xfId="0" applyFont="1" applyBorder="1" applyAlignment="1">
      <alignment vertical="center"/>
    </xf>
    <xf numFmtId="0" fontId="43" fillId="0" borderId="87" xfId="0" applyFont="1" applyBorder="1" applyAlignment="1">
      <alignment vertical="center"/>
    </xf>
    <xf numFmtId="0" fontId="44" fillId="36" borderId="0" xfId="0" applyFont="1" applyFill="1" applyBorder="1" applyAlignment="1">
      <alignment horizontal="center" vertical="center"/>
    </xf>
    <xf numFmtId="0" fontId="44" fillId="36" borderId="119" xfId="0" applyFont="1" applyFill="1" applyBorder="1" applyAlignment="1">
      <alignment horizontal="left" vertical="center"/>
    </xf>
    <xf numFmtId="0" fontId="44" fillId="36" borderId="0" xfId="0" applyFont="1" applyFill="1" applyBorder="1" applyAlignment="1">
      <alignment horizontal="left" vertical="center"/>
    </xf>
    <xf numFmtId="178" fontId="44" fillId="36" borderId="16" xfId="0" applyNumberFormat="1" applyFont="1" applyFill="1" applyBorder="1" applyAlignment="1">
      <alignment horizontal="center" vertical="center"/>
    </xf>
    <xf numFmtId="0" fontId="44" fillId="36" borderId="162" xfId="0" applyFont="1" applyFill="1" applyBorder="1" applyAlignment="1">
      <alignment vertical="center"/>
    </xf>
    <xf numFmtId="0" fontId="44" fillId="33" borderId="37" xfId="0" applyFont="1" applyFill="1" applyBorder="1" applyAlignment="1">
      <alignment horizontal="left" vertical="center"/>
    </xf>
    <xf numFmtId="0" fontId="43" fillId="33" borderId="32" xfId="0" applyFont="1" applyFill="1" applyBorder="1" applyAlignment="1">
      <alignment vertical="center"/>
    </xf>
    <xf numFmtId="0" fontId="65" fillId="33" borderId="34" xfId="0" applyFont="1" applyFill="1" applyBorder="1" applyAlignment="1">
      <alignment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right" vertical="center"/>
    </xf>
    <xf numFmtId="178" fontId="44" fillId="33" borderId="31" xfId="0" applyNumberFormat="1" applyFont="1" applyFill="1" applyBorder="1" applyAlignment="1">
      <alignment horizontal="center" vertical="center"/>
    </xf>
    <xf numFmtId="0" fontId="65" fillId="33" borderId="31" xfId="0" applyFont="1" applyFill="1" applyBorder="1" applyAlignment="1">
      <alignment vertical="center"/>
    </xf>
    <xf numFmtId="0" fontId="44" fillId="36" borderId="119" xfId="0" applyFont="1" applyFill="1" applyBorder="1" applyAlignment="1">
      <alignment vertical="center"/>
    </xf>
    <xf numFmtId="0" fontId="44" fillId="36" borderId="0" xfId="0" applyFont="1" applyFill="1" applyBorder="1" applyAlignment="1">
      <alignment vertical="center"/>
    </xf>
    <xf numFmtId="0" fontId="44" fillId="36" borderId="128" xfId="0" applyFont="1" applyFill="1" applyBorder="1" applyAlignment="1">
      <alignment vertical="center"/>
    </xf>
    <xf numFmtId="178" fontId="65" fillId="0" borderId="163" xfId="0" applyNumberFormat="1" applyFont="1" applyBorder="1" applyAlignment="1">
      <alignment horizontal="center" vertical="center"/>
    </xf>
    <xf numFmtId="0" fontId="65" fillId="0" borderId="164" xfId="0" applyFont="1" applyBorder="1" applyAlignment="1">
      <alignment vertical="center"/>
    </xf>
    <xf numFmtId="0" fontId="65" fillId="0" borderId="165" xfId="0" applyFont="1" applyBorder="1" applyAlignment="1">
      <alignment vertical="center"/>
    </xf>
    <xf numFmtId="0" fontId="44" fillId="36" borderId="166" xfId="0" applyFont="1" applyFill="1" applyBorder="1" applyAlignment="1">
      <alignment vertical="center"/>
    </xf>
    <xf numFmtId="0" fontId="44" fillId="36" borderId="167" xfId="0" applyFont="1" applyFill="1" applyBorder="1" applyAlignment="1">
      <alignment vertical="center"/>
    </xf>
    <xf numFmtId="0" fontId="65" fillId="0" borderId="168" xfId="0" applyFont="1" applyBorder="1" applyAlignment="1">
      <alignment vertical="center"/>
    </xf>
    <xf numFmtId="0" fontId="44" fillId="36" borderId="169" xfId="0" applyFont="1" applyFill="1" applyBorder="1" applyAlignment="1">
      <alignment vertical="center"/>
    </xf>
    <xf numFmtId="178" fontId="44" fillId="36" borderId="87" xfId="0" applyNumberFormat="1" applyFont="1" applyFill="1" applyBorder="1" applyAlignment="1">
      <alignment horizontal="center" vertical="center"/>
    </xf>
    <xf numFmtId="178" fontId="65" fillId="0" borderId="111" xfId="0" applyNumberFormat="1" applyFont="1" applyBorder="1" applyAlignment="1">
      <alignment horizontal="center" vertical="center"/>
    </xf>
    <xf numFmtId="0" fontId="10" fillId="33" borderId="135" xfId="0" applyFont="1" applyFill="1" applyBorder="1" applyAlignment="1">
      <alignment horizontal="center" vertical="center" wrapText="1"/>
    </xf>
    <xf numFmtId="15" fontId="65" fillId="0" borderId="170" xfId="0" applyNumberFormat="1" applyFont="1" applyBorder="1" applyAlignment="1">
      <alignment horizontal="center" vertical="center"/>
    </xf>
    <xf numFmtId="180" fontId="65" fillId="0" borderId="170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33" xfId="56" applyFont="1" applyBorder="1" applyAlignment="1">
      <alignment horizontal="center" vertical="center"/>
      <protection/>
    </xf>
    <xf numFmtId="0" fontId="24" fillId="39" borderId="37" xfId="56" applyFont="1" applyFill="1" applyBorder="1" applyAlignment="1">
      <alignment horizontal="right" vertical="center"/>
      <protection/>
    </xf>
    <xf numFmtId="0" fontId="24" fillId="39" borderId="32" xfId="56" applyFont="1" applyFill="1" applyBorder="1" applyAlignment="1">
      <alignment horizontal="right" vertical="center"/>
      <protection/>
    </xf>
    <xf numFmtId="0" fontId="45" fillId="0" borderId="33" xfId="56" applyFont="1" applyBorder="1" applyAlignment="1">
      <alignment horizontal="center" vertical="center"/>
      <protection/>
    </xf>
    <xf numFmtId="0" fontId="24" fillId="36" borderId="37" xfId="56" applyFont="1" applyFill="1" applyBorder="1" applyAlignment="1">
      <alignment horizontal="right" vertical="center"/>
      <protection/>
    </xf>
    <xf numFmtId="0" fontId="24" fillId="36" borderId="32" xfId="56" applyFont="1" applyFill="1" applyBorder="1" applyAlignment="1">
      <alignment horizontal="right" vertical="center"/>
      <protection/>
    </xf>
    <xf numFmtId="0" fontId="13" fillId="0" borderId="0" xfId="0" applyFont="1" applyBorder="1" applyAlignment="1">
      <alignment horizontal="center" vertical="center"/>
    </xf>
    <xf numFmtId="0" fontId="17" fillId="0" borderId="171" xfId="0" applyFont="1" applyFill="1" applyBorder="1" applyAlignment="1">
      <alignment horizontal="center"/>
    </xf>
    <xf numFmtId="0" fontId="17" fillId="0" borderId="172" xfId="0" applyFont="1" applyFill="1" applyBorder="1" applyAlignment="1">
      <alignment horizontal="center"/>
    </xf>
    <xf numFmtId="0" fontId="17" fillId="0" borderId="173" xfId="0" applyFont="1" applyFill="1" applyBorder="1" applyAlignment="1">
      <alignment horizontal="center"/>
    </xf>
    <xf numFmtId="0" fontId="62" fillId="42" borderId="174" xfId="0" applyFont="1" applyFill="1" applyBorder="1" applyAlignment="1">
      <alignment horizontal="center" vertical="center"/>
    </xf>
    <xf numFmtId="0" fontId="62" fillId="42" borderId="175" xfId="0" applyFont="1" applyFill="1" applyBorder="1" applyAlignment="1">
      <alignment horizontal="center" vertical="center"/>
    </xf>
    <xf numFmtId="0" fontId="62" fillId="42" borderId="17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71" xfId="0" applyFont="1" applyFill="1" applyBorder="1" applyAlignment="1">
      <alignment horizontal="center" vertical="center"/>
    </xf>
    <xf numFmtId="0" fontId="17" fillId="0" borderId="172" xfId="0" applyFont="1" applyFill="1" applyBorder="1" applyAlignment="1">
      <alignment horizontal="center" vertical="center"/>
    </xf>
    <xf numFmtId="0" fontId="17" fillId="0" borderId="17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/>
    </xf>
    <xf numFmtId="0" fontId="14" fillId="42" borderId="174" xfId="0" applyFont="1" applyFill="1" applyBorder="1" applyAlignment="1">
      <alignment horizontal="center" vertical="center"/>
    </xf>
    <xf numFmtId="0" fontId="14" fillId="42" borderId="175" xfId="0" applyFont="1" applyFill="1" applyBorder="1" applyAlignment="1">
      <alignment horizontal="center" vertical="center"/>
    </xf>
    <xf numFmtId="0" fontId="14" fillId="42" borderId="176" xfId="0" applyFont="1" applyFill="1" applyBorder="1" applyAlignment="1">
      <alignment horizontal="center" vertical="center"/>
    </xf>
    <xf numFmtId="0" fontId="63" fillId="42" borderId="174" xfId="0" applyFont="1" applyFill="1" applyBorder="1" applyAlignment="1">
      <alignment horizontal="center" vertical="center"/>
    </xf>
    <xf numFmtId="0" fontId="63" fillId="42" borderId="175" xfId="0" applyFont="1" applyFill="1" applyBorder="1" applyAlignment="1">
      <alignment horizontal="center" vertical="center"/>
    </xf>
    <xf numFmtId="0" fontId="63" fillId="42" borderId="176" xfId="0" applyFont="1" applyFill="1" applyBorder="1" applyAlignment="1">
      <alignment horizontal="center" vertical="center"/>
    </xf>
    <xf numFmtId="173" fontId="36" fillId="0" borderId="0" xfId="57" applyNumberFormat="1" applyFont="1" applyBorder="1" applyAlignment="1">
      <alignment horizontal="center" vertical="center"/>
      <protection/>
    </xf>
    <xf numFmtId="0" fontId="39" fillId="0" borderId="77" xfId="54" applyFont="1" applyBorder="1" applyAlignment="1">
      <alignment horizontal="center" vertical="center"/>
      <protection/>
    </xf>
    <xf numFmtId="0" fontId="39" fillId="0" borderId="173" xfId="54" applyFont="1" applyBorder="1" applyAlignment="1">
      <alignment horizontal="center" vertical="center"/>
      <protection/>
    </xf>
    <xf numFmtId="0" fontId="55" fillId="0" borderId="0" xfId="54" applyFont="1" applyAlignment="1">
      <alignment horizontal="center" vertical="center"/>
      <protection/>
    </xf>
    <xf numFmtId="0" fontId="43" fillId="33" borderId="148" xfId="0" applyFont="1" applyFill="1" applyBorder="1" applyAlignment="1">
      <alignment horizontal="center" vertical="center" wrapText="1"/>
    </xf>
    <xf numFmtId="0" fontId="43" fillId="33" borderId="149" xfId="0" applyFont="1" applyFill="1" applyBorder="1" applyAlignment="1">
      <alignment horizontal="center" vertical="center" wrapText="1"/>
    </xf>
    <xf numFmtId="0" fontId="43" fillId="33" borderId="147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3" fillId="33" borderId="177" xfId="0" applyFont="1" applyFill="1" applyBorder="1" applyAlignment="1">
      <alignment horizontal="center" vertical="center"/>
    </xf>
    <xf numFmtId="0" fontId="43" fillId="33" borderId="178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88" fillId="0" borderId="179" xfId="0" applyFont="1" applyBorder="1" applyAlignment="1">
      <alignment horizontal="center" vertical="center"/>
    </xf>
    <xf numFmtId="0" fontId="88" fillId="0" borderId="14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78" fontId="88" fillId="0" borderId="15" xfId="0" applyNumberFormat="1" applyFont="1" applyBorder="1" applyAlignment="1">
      <alignment horizontal="center" vertical="center"/>
    </xf>
    <xf numFmtId="9" fontId="88" fillId="0" borderId="15" xfId="58" applyFont="1" applyBorder="1" applyAlignment="1">
      <alignment horizontal="center" vertical="center"/>
    </xf>
    <xf numFmtId="0" fontId="88" fillId="0" borderId="127" xfId="0" applyFont="1" applyBorder="1" applyAlignment="1">
      <alignment horizontal="center" vertical="center"/>
    </xf>
    <xf numFmtId="0" fontId="88" fillId="0" borderId="128" xfId="0" applyFont="1" applyBorder="1" applyAlignment="1">
      <alignment horizontal="center" vertical="center"/>
    </xf>
    <xf numFmtId="0" fontId="88" fillId="0" borderId="120" xfId="0" applyFont="1" applyBorder="1" applyAlignment="1">
      <alignment horizontal="center" vertical="center"/>
    </xf>
    <xf numFmtId="0" fontId="88" fillId="0" borderId="137" xfId="0" applyFont="1" applyBorder="1" applyAlignment="1">
      <alignment horizontal="center" vertical="center"/>
    </xf>
    <xf numFmtId="9" fontId="88" fillId="0" borderId="15" xfId="0" applyNumberFormat="1" applyFont="1" applyBorder="1" applyAlignment="1">
      <alignment horizontal="center" vertic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ode FCL" xfId="53"/>
    <cellStyle name="Normal_Couleurs maillots" xfId="54"/>
    <cellStyle name="Normal_Déplacements Saison 2000-2001" xfId="55"/>
    <cellStyle name="Normal_Effectifs Fcl Seniors - 18" xfId="56"/>
    <cellStyle name="Normal_Suivi Sanctions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9</xdr:col>
      <xdr:colOff>1038225</xdr:colOff>
      <xdr:row>1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619125" y="0"/>
          <a:ext cx="6829425" cy="7048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0</xdr:rowOff>
    </xdr:from>
    <xdr:to>
      <xdr:col>10</xdr:col>
      <xdr:colOff>962025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0075" y="190500"/>
          <a:ext cx="6781800" cy="7810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0</xdr:rowOff>
    </xdr:from>
    <xdr:to>
      <xdr:col>10</xdr:col>
      <xdr:colOff>962025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0075" y="190500"/>
          <a:ext cx="6915150" cy="7810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0</xdr:rowOff>
    </xdr:from>
    <xdr:to>
      <xdr:col>9</xdr:col>
      <xdr:colOff>962025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09625" y="190500"/>
          <a:ext cx="6334125" cy="7810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0</xdr:rowOff>
    </xdr:from>
    <xdr:to>
      <xdr:col>9</xdr:col>
      <xdr:colOff>962025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09625" y="190500"/>
          <a:ext cx="6515100" cy="7810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47625</xdr:rowOff>
    </xdr:from>
    <xdr:to>
      <xdr:col>22</xdr:col>
      <xdr:colOff>304800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486275" y="1162050"/>
          <a:ext cx="10544175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47625</xdr:rowOff>
    </xdr:from>
    <xdr:to>
      <xdr:col>22</xdr:col>
      <xdr:colOff>304800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486275" y="1162050"/>
          <a:ext cx="10544175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114300</xdr:rowOff>
    </xdr:from>
    <xdr:to>
      <xdr:col>2</xdr:col>
      <xdr:colOff>1285875</xdr:colOff>
      <xdr:row>0</xdr:row>
      <xdr:rowOff>647700</xdr:rowOff>
    </xdr:to>
    <xdr:sp>
      <xdr:nvSpPr>
        <xdr:cNvPr id="1" name="Rectangle 1"/>
        <xdr:cNvSpPr>
          <a:spLocks/>
        </xdr:cNvSpPr>
      </xdr:nvSpPr>
      <xdr:spPr>
        <a:xfrm>
          <a:off x="2209800" y="114300"/>
          <a:ext cx="66865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114300</xdr:rowOff>
    </xdr:from>
    <xdr:to>
      <xdr:col>1</xdr:col>
      <xdr:colOff>3048000</xdr:colOff>
      <xdr:row>0</xdr:row>
      <xdr:rowOff>647700</xdr:rowOff>
    </xdr:to>
    <xdr:sp>
      <xdr:nvSpPr>
        <xdr:cNvPr id="1" name="Rectangle 1"/>
        <xdr:cNvSpPr>
          <a:spLocks/>
        </xdr:cNvSpPr>
      </xdr:nvSpPr>
      <xdr:spPr>
        <a:xfrm>
          <a:off x="2209800" y="114300"/>
          <a:ext cx="58864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190500</xdr:rowOff>
    </xdr:from>
    <xdr:to>
      <xdr:col>0</xdr:col>
      <xdr:colOff>5381625</xdr:colOff>
      <xdr:row>0</xdr:row>
      <xdr:rowOff>800100</xdr:rowOff>
    </xdr:to>
    <xdr:sp>
      <xdr:nvSpPr>
        <xdr:cNvPr id="1" name="Rectangle 1"/>
        <xdr:cNvSpPr>
          <a:spLocks/>
        </xdr:cNvSpPr>
      </xdr:nvSpPr>
      <xdr:spPr>
        <a:xfrm>
          <a:off x="142875" y="190500"/>
          <a:ext cx="52387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</xdr:row>
      <xdr:rowOff>0</xdr:rowOff>
    </xdr:from>
    <xdr:to>
      <xdr:col>7</xdr:col>
      <xdr:colOff>352425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62175" y="266700"/>
          <a:ext cx="74199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0</xdr:rowOff>
    </xdr:from>
    <xdr:to>
      <xdr:col>5</xdr:col>
      <xdr:colOff>85725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6725" y="342900"/>
          <a:ext cx="61722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19050</xdr:rowOff>
    </xdr:from>
    <xdr:to>
      <xdr:col>7</xdr:col>
      <xdr:colOff>485775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38550" y="19050"/>
          <a:ext cx="5057775" cy="419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19050</xdr:rowOff>
    </xdr:from>
    <xdr:to>
      <xdr:col>5</xdr:col>
      <xdr:colOff>457200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62025" y="19050"/>
          <a:ext cx="5476875" cy="419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19050</xdr:rowOff>
    </xdr:from>
    <xdr:to>
      <xdr:col>5</xdr:col>
      <xdr:colOff>457200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62025" y="19050"/>
          <a:ext cx="5476875" cy="419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6</xdr:col>
      <xdr:colOff>723900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28700" y="0"/>
          <a:ext cx="6753225" cy="419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1123950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9100" y="0"/>
          <a:ext cx="5934075" cy="419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9</xdr:col>
      <xdr:colOff>1038225</xdr:colOff>
      <xdr:row>1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619125" y="0"/>
          <a:ext cx="6829425" cy="7048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0</xdr:rowOff>
    </xdr:from>
    <xdr:to>
      <xdr:col>10</xdr:col>
      <xdr:colOff>1038225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23900" y="190500"/>
          <a:ext cx="6457950" cy="7810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0</xdr:rowOff>
    </xdr:from>
    <xdr:to>
      <xdr:col>10</xdr:col>
      <xdr:colOff>962025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0075" y="190500"/>
          <a:ext cx="6429375" cy="7810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0</xdr:rowOff>
    </xdr:from>
    <xdr:to>
      <xdr:col>10</xdr:col>
      <xdr:colOff>962025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0075" y="190500"/>
          <a:ext cx="6438900" cy="7810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47625</xdr:rowOff>
    </xdr:from>
    <xdr:to>
      <xdr:col>22</xdr:col>
      <xdr:colOff>304800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000500" y="923925"/>
          <a:ext cx="1137285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695325</xdr:rowOff>
    </xdr:from>
    <xdr:to>
      <xdr:col>8</xdr:col>
      <xdr:colOff>609600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80975" y="695325"/>
          <a:ext cx="7591425" cy="10477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0</xdr:rowOff>
    </xdr:from>
    <xdr:to>
      <xdr:col>10</xdr:col>
      <xdr:colOff>962025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0075" y="190500"/>
          <a:ext cx="6781800" cy="7810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oleObject" Target="../embeddings/oleObject_15_2.bin" /><Relationship Id="rId4" Type="http://schemas.openxmlformats.org/officeDocument/2006/relationships/oleObject" Target="../embeddings/oleObject_15_3.bin" /><Relationship Id="rId5" Type="http://schemas.openxmlformats.org/officeDocument/2006/relationships/vmlDrawing" Target="../drawings/vmlDrawing12.vml" /><Relationship Id="rId6" Type="http://schemas.openxmlformats.org/officeDocument/2006/relationships/drawing" Target="../drawings/drawing14.xml" /><Relationship Id="rId7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oleObject" Target="../embeddings/oleObject_16_2.bin" /><Relationship Id="rId4" Type="http://schemas.openxmlformats.org/officeDocument/2006/relationships/oleObject" Target="../embeddings/oleObject_16_3.bin" /><Relationship Id="rId5" Type="http://schemas.openxmlformats.org/officeDocument/2006/relationships/vmlDrawing" Target="../drawings/vmlDrawing13.vml" /><Relationship Id="rId6" Type="http://schemas.openxmlformats.org/officeDocument/2006/relationships/drawing" Target="../drawings/drawing15.xml" /><Relationship Id="rId7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vmlDrawing" Target="../drawings/vmlDrawing6.vm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0"/>
  <sheetViews>
    <sheetView showGridLines="0" zoomScalePageLayoutView="0" workbookViewId="0" topLeftCell="A1">
      <selection activeCell="M59" sqref="M59"/>
    </sheetView>
  </sheetViews>
  <sheetFormatPr defaultColWidth="11.421875" defaultRowHeight="12.75"/>
  <cols>
    <col min="1" max="1" width="6.8515625" style="1" customWidth="1"/>
    <col min="2" max="2" width="23.57421875" style="2" customWidth="1"/>
    <col min="3" max="3" width="1.28515625" style="1" customWidth="1"/>
    <col min="4" max="4" width="24.00390625" style="1" customWidth="1"/>
    <col min="5" max="5" width="6.8515625" style="1" customWidth="1"/>
    <col min="6" max="6" width="1.57421875" style="3" customWidth="1"/>
    <col min="7" max="7" width="6.8515625" style="1" customWidth="1"/>
    <col min="8" max="8" width="23.8515625" style="2" customWidth="1"/>
    <col min="9" max="9" width="1.28515625" style="1" customWidth="1"/>
    <col min="10" max="10" width="24.28125" style="1" customWidth="1"/>
    <col min="11" max="11" width="6.8515625" style="1" customWidth="1"/>
    <col min="12" max="12" width="11.421875" style="4" customWidth="1"/>
    <col min="13" max="13" width="58.421875" style="4" customWidth="1"/>
    <col min="14" max="16384" width="11.421875" style="4" customWidth="1"/>
  </cols>
  <sheetData>
    <row r="1" spans="1:11" s="5" customFormat="1" ht="30.75" customHeight="1">
      <c r="A1" s="13"/>
      <c r="B1" s="25" t="s">
        <v>259</v>
      </c>
      <c r="C1" s="20"/>
      <c r="D1" s="20"/>
      <c r="E1" s="20"/>
      <c r="F1" s="20"/>
      <c r="G1" s="20"/>
      <c r="H1" s="20"/>
      <c r="I1" s="20"/>
      <c r="J1" s="20"/>
      <c r="K1" s="13"/>
    </row>
    <row r="2" spans="1:11" s="24" customFormat="1" ht="30.75" customHeight="1">
      <c r="A2" s="22"/>
      <c r="B2" s="26" t="s">
        <v>260</v>
      </c>
      <c r="C2" s="20"/>
      <c r="D2" s="20"/>
      <c r="E2" s="20"/>
      <c r="F2" s="20"/>
      <c r="G2" s="20"/>
      <c r="H2" s="20"/>
      <c r="I2" s="20"/>
      <c r="J2" s="20"/>
      <c r="K2" s="22"/>
    </row>
    <row r="3" spans="1:11" ht="11.25">
      <c r="A3" s="16"/>
      <c r="B3" s="17"/>
      <c r="C3" s="16"/>
      <c r="D3" s="16"/>
      <c r="E3" s="16"/>
      <c r="F3" s="18"/>
      <c r="G3" s="16"/>
      <c r="H3" s="17"/>
      <c r="I3" s="16"/>
      <c r="J3" s="16"/>
      <c r="K3" s="16"/>
    </row>
    <row r="4" spans="1:11" ht="11.25">
      <c r="A4" s="16"/>
      <c r="B4" s="17"/>
      <c r="C4" s="16"/>
      <c r="D4" s="16"/>
      <c r="E4" s="6"/>
      <c r="F4" s="18"/>
      <c r="G4" s="16"/>
      <c r="H4" s="17"/>
      <c r="I4" s="16"/>
      <c r="J4" s="16"/>
      <c r="K4" s="16"/>
    </row>
    <row r="5" spans="1:11" s="32" customFormat="1" ht="13.5" customHeight="1">
      <c r="A5" s="28"/>
      <c r="B5" s="29" t="s">
        <v>299</v>
      </c>
      <c r="C5" s="29"/>
      <c r="D5" s="29"/>
      <c r="E5" s="28"/>
      <c r="F5" s="30"/>
      <c r="G5" s="28"/>
      <c r="H5" s="29" t="s">
        <v>306</v>
      </c>
      <c r="I5" s="29"/>
      <c r="J5" s="29"/>
      <c r="K5" s="28"/>
    </row>
    <row r="6" spans="1:11" s="32" customFormat="1" ht="13.5" customHeight="1">
      <c r="A6" s="28"/>
      <c r="B6" s="29" t="s">
        <v>844</v>
      </c>
      <c r="C6" s="29"/>
      <c r="D6" s="29"/>
      <c r="E6" s="28"/>
      <c r="F6" s="30"/>
      <c r="G6" s="28"/>
      <c r="H6" s="29" t="s">
        <v>318</v>
      </c>
      <c r="I6" s="29"/>
      <c r="J6" s="29"/>
      <c r="K6" s="28"/>
    </row>
    <row r="7" spans="1:11" s="41" customFormat="1" ht="13.5" customHeight="1">
      <c r="A7" s="34" t="s">
        <v>0</v>
      </c>
      <c r="B7" s="35"/>
      <c r="C7" s="36"/>
      <c r="D7" s="36"/>
      <c r="E7" s="34" t="s">
        <v>1</v>
      </c>
      <c r="F7" s="81"/>
      <c r="G7" s="34" t="s">
        <v>2</v>
      </c>
      <c r="H7" s="35"/>
      <c r="I7" s="36"/>
      <c r="J7" s="36"/>
      <c r="K7" s="34" t="s">
        <v>1</v>
      </c>
    </row>
    <row r="8" spans="1:13" s="41" customFormat="1" ht="13.5" customHeight="1">
      <c r="A8" s="60" t="s">
        <v>422</v>
      </c>
      <c r="B8" s="35" t="s">
        <v>267</v>
      </c>
      <c r="C8" s="36" t="s">
        <v>3</v>
      </c>
      <c r="D8" s="36" t="s">
        <v>324</v>
      </c>
      <c r="E8" s="42" t="s">
        <v>422</v>
      </c>
      <c r="F8" s="303"/>
      <c r="G8" s="86" t="s">
        <v>422</v>
      </c>
      <c r="H8" s="43" t="s">
        <v>272</v>
      </c>
      <c r="I8" s="44" t="s">
        <v>3</v>
      </c>
      <c r="J8" s="36" t="s">
        <v>267</v>
      </c>
      <c r="K8" s="59" t="s">
        <v>602</v>
      </c>
      <c r="M8" s="41" t="s">
        <v>4</v>
      </c>
    </row>
    <row r="9" spans="1:11" s="41" customFormat="1" ht="13.5" customHeight="1">
      <c r="A9" s="60" t="s">
        <v>423</v>
      </c>
      <c r="B9" s="82" t="s">
        <v>325</v>
      </c>
      <c r="C9" s="83" t="s">
        <v>3</v>
      </c>
      <c r="D9" s="83" t="s">
        <v>326</v>
      </c>
      <c r="E9" s="42" t="s">
        <v>604</v>
      </c>
      <c r="F9" s="81"/>
      <c r="G9" s="42"/>
      <c r="H9" s="36" t="s">
        <v>200</v>
      </c>
      <c r="I9" s="83" t="s">
        <v>3</v>
      </c>
      <c r="J9" s="36" t="s">
        <v>324</v>
      </c>
      <c r="K9" s="42"/>
    </row>
    <row r="10" spans="1:11" s="41" customFormat="1" ht="13.5" customHeight="1">
      <c r="A10" s="42" t="s">
        <v>424</v>
      </c>
      <c r="B10" s="44" t="s">
        <v>270</v>
      </c>
      <c r="C10" s="44" t="s">
        <v>3</v>
      </c>
      <c r="D10" s="44" t="s">
        <v>327</v>
      </c>
      <c r="E10" s="42" t="s">
        <v>606</v>
      </c>
      <c r="F10" s="81"/>
      <c r="G10" s="398" t="s">
        <v>702</v>
      </c>
      <c r="H10" s="44" t="s">
        <v>273</v>
      </c>
      <c r="I10" s="83" t="s">
        <v>3</v>
      </c>
      <c r="J10" s="82" t="s">
        <v>325</v>
      </c>
      <c r="K10" s="58" t="s">
        <v>613</v>
      </c>
    </row>
    <row r="11" spans="1:11" s="41" customFormat="1" ht="13.5" customHeight="1">
      <c r="A11" s="58" t="s">
        <v>425</v>
      </c>
      <c r="B11" s="43" t="s">
        <v>328</v>
      </c>
      <c r="C11" s="83" t="s">
        <v>3</v>
      </c>
      <c r="D11" s="82" t="s">
        <v>265</v>
      </c>
      <c r="E11" s="58" t="s">
        <v>705</v>
      </c>
      <c r="F11" s="81"/>
      <c r="G11" s="51" t="s">
        <v>703</v>
      </c>
      <c r="H11" s="50" t="s">
        <v>5</v>
      </c>
      <c r="I11" s="50" t="s">
        <v>3</v>
      </c>
      <c r="J11" s="50" t="s">
        <v>326</v>
      </c>
      <c r="K11" s="48" t="s">
        <v>538</v>
      </c>
    </row>
    <row r="12" spans="1:11" s="41" customFormat="1" ht="13.5" customHeight="1">
      <c r="A12" s="58" t="s">
        <v>424</v>
      </c>
      <c r="B12" s="83" t="s">
        <v>273</v>
      </c>
      <c r="C12" s="44" t="s">
        <v>3</v>
      </c>
      <c r="D12" s="44" t="s">
        <v>329</v>
      </c>
      <c r="E12" s="58" t="s">
        <v>614</v>
      </c>
      <c r="F12" s="81"/>
      <c r="G12" s="42" t="s">
        <v>536</v>
      </c>
      <c r="H12" s="43" t="s">
        <v>328</v>
      </c>
      <c r="I12" s="44" t="s">
        <v>3</v>
      </c>
      <c r="J12" s="82" t="s">
        <v>270</v>
      </c>
      <c r="K12" s="42" t="s">
        <v>424</v>
      </c>
    </row>
    <row r="13" spans="1:11" s="41" customFormat="1" ht="13.5" customHeight="1">
      <c r="A13" s="48" t="s">
        <v>425</v>
      </c>
      <c r="B13" s="50" t="s">
        <v>272</v>
      </c>
      <c r="C13" s="50" t="s">
        <v>3</v>
      </c>
      <c r="D13" s="50" t="s">
        <v>5</v>
      </c>
      <c r="E13" s="48" t="s">
        <v>426</v>
      </c>
      <c r="F13" s="81"/>
      <c r="G13" s="60" t="s">
        <v>425</v>
      </c>
      <c r="H13" s="44" t="s">
        <v>329</v>
      </c>
      <c r="I13" s="44" t="s">
        <v>3</v>
      </c>
      <c r="J13" s="44" t="s">
        <v>327</v>
      </c>
      <c r="K13" s="42" t="s">
        <v>613</v>
      </c>
    </row>
    <row r="14" spans="1:11" s="41" customFormat="1" ht="13.5" customHeight="1">
      <c r="A14" s="52"/>
      <c r="B14" s="44" t="s">
        <v>200</v>
      </c>
      <c r="C14" s="44"/>
      <c r="D14" s="44" t="s">
        <v>204</v>
      </c>
      <c r="E14" s="52"/>
      <c r="F14" s="81"/>
      <c r="G14" s="465"/>
      <c r="H14" s="44" t="s">
        <v>204</v>
      </c>
      <c r="I14" s="44"/>
      <c r="J14" s="44" t="s">
        <v>265</v>
      </c>
      <c r="K14" s="52"/>
    </row>
    <row r="15" spans="1:11" s="5" customFormat="1" ht="6" customHeight="1">
      <c r="A15" s="36"/>
      <c r="B15" s="35"/>
      <c r="C15" s="36"/>
      <c r="D15" s="36"/>
      <c r="E15" s="36"/>
      <c r="F15" s="81"/>
      <c r="G15" s="36"/>
      <c r="H15" s="35"/>
      <c r="I15" s="36"/>
      <c r="J15" s="36"/>
      <c r="K15" s="36"/>
    </row>
    <row r="16" spans="1:11" s="32" customFormat="1" ht="13.5" customHeight="1">
      <c r="A16" s="28"/>
      <c r="B16" s="29" t="s">
        <v>301</v>
      </c>
      <c r="C16" s="29"/>
      <c r="D16" s="29"/>
      <c r="E16" s="28"/>
      <c r="F16" s="54"/>
      <c r="G16" s="28"/>
      <c r="H16" s="29" t="s">
        <v>307</v>
      </c>
      <c r="I16" s="29"/>
      <c r="J16" s="29"/>
      <c r="K16" s="28"/>
    </row>
    <row r="17" spans="1:11" s="32" customFormat="1" ht="13.5" customHeight="1">
      <c r="A17" s="28"/>
      <c r="B17" s="29" t="s">
        <v>385</v>
      </c>
      <c r="C17" s="29"/>
      <c r="D17" s="29"/>
      <c r="E17" s="28"/>
      <c r="F17" s="54"/>
      <c r="G17" s="28"/>
      <c r="H17" s="29" t="s">
        <v>311</v>
      </c>
      <c r="I17" s="29"/>
      <c r="J17" s="29"/>
      <c r="K17" s="28"/>
    </row>
    <row r="18" spans="1:11" s="41" customFormat="1" ht="13.5" customHeight="1">
      <c r="A18" s="34" t="s">
        <v>0</v>
      </c>
      <c r="B18" s="35"/>
      <c r="C18" s="35"/>
      <c r="D18" s="36"/>
      <c r="E18" s="34" t="s">
        <v>1</v>
      </c>
      <c r="F18" s="81"/>
      <c r="G18" s="34" t="s">
        <v>2</v>
      </c>
      <c r="H18" s="35"/>
      <c r="I18" s="36"/>
      <c r="J18" s="36"/>
      <c r="K18" s="34" t="s">
        <v>1</v>
      </c>
    </row>
    <row r="19" spans="1:11" s="41" customFormat="1" ht="13.5" customHeight="1">
      <c r="A19" s="42" t="s">
        <v>423</v>
      </c>
      <c r="B19" s="83" t="s">
        <v>326</v>
      </c>
      <c r="C19" s="474" t="s">
        <v>3</v>
      </c>
      <c r="D19" s="36" t="s">
        <v>267</v>
      </c>
      <c r="E19" s="60" t="s">
        <v>739</v>
      </c>
      <c r="F19" s="81"/>
      <c r="G19" s="59" t="s">
        <v>538</v>
      </c>
      <c r="H19" s="44" t="s">
        <v>267</v>
      </c>
      <c r="I19" s="83" t="s">
        <v>3</v>
      </c>
      <c r="J19" s="44" t="s">
        <v>273</v>
      </c>
      <c r="K19" s="59" t="s">
        <v>684</v>
      </c>
    </row>
    <row r="20" spans="1:11" s="41" customFormat="1" ht="13.5" customHeight="1">
      <c r="A20" s="42" t="s">
        <v>424</v>
      </c>
      <c r="B20" s="44" t="s">
        <v>327</v>
      </c>
      <c r="C20" s="44" t="s">
        <v>3</v>
      </c>
      <c r="D20" s="44" t="s">
        <v>325</v>
      </c>
      <c r="E20" s="42" t="s">
        <v>536</v>
      </c>
      <c r="F20" s="81"/>
      <c r="G20" s="42" t="s">
        <v>425</v>
      </c>
      <c r="H20" s="43" t="s">
        <v>324</v>
      </c>
      <c r="I20" s="479"/>
      <c r="J20" s="44" t="s">
        <v>272</v>
      </c>
      <c r="K20" s="42" t="s">
        <v>702</v>
      </c>
    </row>
    <row r="21" spans="1:11" s="41" customFormat="1" ht="13.5" customHeight="1">
      <c r="A21" s="42" t="s">
        <v>533</v>
      </c>
      <c r="B21" s="83" t="s">
        <v>265</v>
      </c>
      <c r="C21" s="475" t="s">
        <v>3</v>
      </c>
      <c r="D21" s="82" t="s">
        <v>270</v>
      </c>
      <c r="E21" s="60" t="s">
        <v>536</v>
      </c>
      <c r="F21" s="81"/>
      <c r="G21" s="42" t="s">
        <v>429</v>
      </c>
      <c r="H21" s="82" t="s">
        <v>325</v>
      </c>
      <c r="I21" s="44"/>
      <c r="J21" s="43" t="s">
        <v>328</v>
      </c>
      <c r="K21" s="42" t="s">
        <v>425</v>
      </c>
    </row>
    <row r="22" spans="1:11" s="41" customFormat="1" ht="13.5" customHeight="1">
      <c r="A22" s="58" t="s">
        <v>425</v>
      </c>
      <c r="B22" s="44" t="s">
        <v>329</v>
      </c>
      <c r="C22" s="83" t="s">
        <v>3</v>
      </c>
      <c r="D22" s="43" t="s">
        <v>328</v>
      </c>
      <c r="E22" s="58" t="s">
        <v>427</v>
      </c>
      <c r="F22" s="81"/>
      <c r="G22" s="42"/>
      <c r="H22" s="44" t="s">
        <v>326</v>
      </c>
      <c r="I22" s="44"/>
      <c r="J22" s="36" t="s">
        <v>200</v>
      </c>
      <c r="K22" s="42"/>
    </row>
    <row r="23" spans="1:11" s="41" customFormat="1" ht="13.5" customHeight="1">
      <c r="A23" s="48" t="s">
        <v>534</v>
      </c>
      <c r="B23" s="49" t="s">
        <v>5</v>
      </c>
      <c r="C23" s="50" t="s">
        <v>3</v>
      </c>
      <c r="D23" s="50" t="s">
        <v>273</v>
      </c>
      <c r="E23" s="48" t="s">
        <v>534</v>
      </c>
      <c r="F23" s="81"/>
      <c r="G23" s="42"/>
      <c r="H23" s="43" t="s">
        <v>270</v>
      </c>
      <c r="I23" s="44" t="s">
        <v>3</v>
      </c>
      <c r="J23" s="44" t="s">
        <v>204</v>
      </c>
      <c r="K23" s="42"/>
    </row>
    <row r="24" spans="1:11" s="41" customFormat="1" ht="13.5" customHeight="1">
      <c r="A24" s="42"/>
      <c r="B24" s="44" t="s">
        <v>200</v>
      </c>
      <c r="C24" s="44" t="s">
        <v>3</v>
      </c>
      <c r="D24" s="43" t="s">
        <v>272</v>
      </c>
      <c r="E24" s="42"/>
      <c r="F24" s="81"/>
      <c r="G24" s="469" t="s">
        <v>538</v>
      </c>
      <c r="H24" s="468" t="s">
        <v>327</v>
      </c>
      <c r="I24" s="468" t="s">
        <v>3</v>
      </c>
      <c r="J24" s="468" t="s">
        <v>5</v>
      </c>
      <c r="K24" s="469" t="s">
        <v>644</v>
      </c>
    </row>
    <row r="25" spans="1:11" s="41" customFormat="1" ht="13.5" customHeight="1">
      <c r="A25" s="52"/>
      <c r="B25" s="44" t="s">
        <v>204</v>
      </c>
      <c r="C25" s="44" t="s">
        <v>3</v>
      </c>
      <c r="D25" s="43" t="s">
        <v>324</v>
      </c>
      <c r="E25" s="52"/>
      <c r="F25" s="81"/>
      <c r="G25" s="52" t="s">
        <v>643</v>
      </c>
      <c r="H25" s="44" t="s">
        <v>265</v>
      </c>
      <c r="I25" s="44" t="s">
        <v>3</v>
      </c>
      <c r="J25" s="44" t="s">
        <v>329</v>
      </c>
      <c r="K25" s="52" t="s">
        <v>427</v>
      </c>
    </row>
    <row r="26" spans="1:11" s="5" customFormat="1" ht="6" customHeight="1">
      <c r="A26" s="36"/>
      <c r="B26" s="35"/>
      <c r="C26" s="36"/>
      <c r="D26" s="36"/>
      <c r="E26" s="36"/>
      <c r="F26" s="81"/>
      <c r="G26" s="36"/>
      <c r="H26" s="35"/>
      <c r="I26" s="36"/>
      <c r="J26" s="36"/>
      <c r="K26" s="36"/>
    </row>
    <row r="27" spans="1:11" s="32" customFormat="1" ht="13.5" customHeight="1">
      <c r="A27" s="28"/>
      <c r="B27" s="29" t="s">
        <v>300</v>
      </c>
      <c r="C27" s="29"/>
      <c r="D27" s="29"/>
      <c r="E27" s="28"/>
      <c r="F27" s="54"/>
      <c r="G27" s="28"/>
      <c r="H27" s="29" t="s">
        <v>332</v>
      </c>
      <c r="I27" s="29"/>
      <c r="J27" s="29"/>
      <c r="K27" s="28"/>
    </row>
    <row r="28" spans="1:11" s="32" customFormat="1" ht="13.5" customHeight="1">
      <c r="A28" s="28"/>
      <c r="B28" s="29" t="s">
        <v>317</v>
      </c>
      <c r="C28" s="29"/>
      <c r="D28" s="29"/>
      <c r="E28" s="28"/>
      <c r="F28" s="54"/>
      <c r="G28" s="28"/>
      <c r="H28" s="29" t="s">
        <v>312</v>
      </c>
      <c r="I28" s="29"/>
      <c r="J28" s="29"/>
      <c r="K28" s="28"/>
    </row>
    <row r="29" spans="1:11" s="41" customFormat="1" ht="13.5" customHeight="1">
      <c r="A29" s="34" t="s">
        <v>0</v>
      </c>
      <c r="B29" s="35"/>
      <c r="C29" s="35"/>
      <c r="D29" s="36"/>
      <c r="E29" s="34" t="s">
        <v>1</v>
      </c>
      <c r="F29" s="81"/>
      <c r="G29" s="34" t="s">
        <v>2</v>
      </c>
      <c r="H29" s="35"/>
      <c r="I29" s="36"/>
      <c r="J29" s="36"/>
      <c r="K29" s="34" t="s">
        <v>1</v>
      </c>
    </row>
    <row r="30" spans="1:11" s="41" customFormat="1" ht="13.5" customHeight="1">
      <c r="A30" s="42" t="s">
        <v>602</v>
      </c>
      <c r="B30" s="82" t="s">
        <v>270</v>
      </c>
      <c r="C30" s="44" t="s">
        <v>3</v>
      </c>
      <c r="D30" s="44" t="s">
        <v>329</v>
      </c>
      <c r="E30" s="42" t="s">
        <v>422</v>
      </c>
      <c r="F30" s="81"/>
      <c r="G30" s="60" t="s">
        <v>616</v>
      </c>
      <c r="H30" s="43" t="s">
        <v>328</v>
      </c>
      <c r="I30" s="44" t="s">
        <v>3</v>
      </c>
      <c r="J30" s="36" t="s">
        <v>267</v>
      </c>
      <c r="K30" s="42" t="s">
        <v>643</v>
      </c>
    </row>
    <row r="31" spans="1:11" s="41" customFormat="1" ht="13.5" customHeight="1">
      <c r="A31" s="48" t="s">
        <v>533</v>
      </c>
      <c r="B31" s="49" t="s">
        <v>328</v>
      </c>
      <c r="C31" s="50" t="s">
        <v>3</v>
      </c>
      <c r="D31" s="50" t="s">
        <v>5</v>
      </c>
      <c r="E31" s="51" t="s">
        <v>538</v>
      </c>
      <c r="F31" s="81"/>
      <c r="G31" s="60" t="s">
        <v>427</v>
      </c>
      <c r="H31" s="44" t="s">
        <v>273</v>
      </c>
      <c r="I31" s="44" t="s">
        <v>3</v>
      </c>
      <c r="J31" s="43" t="s">
        <v>324</v>
      </c>
      <c r="K31" s="42" t="s">
        <v>602</v>
      </c>
    </row>
    <row r="32" spans="1:11" s="41" customFormat="1" ht="13.5" customHeight="1">
      <c r="A32" s="59"/>
      <c r="B32" s="44" t="s">
        <v>273</v>
      </c>
      <c r="C32" s="36" t="s">
        <v>3</v>
      </c>
      <c r="D32" s="44" t="s">
        <v>200</v>
      </c>
      <c r="E32" s="86"/>
      <c r="F32" s="81"/>
      <c r="G32" s="59" t="s">
        <v>424</v>
      </c>
      <c r="H32" s="82" t="s">
        <v>270</v>
      </c>
      <c r="I32" s="44" t="s">
        <v>3</v>
      </c>
      <c r="J32" s="82" t="s">
        <v>325</v>
      </c>
      <c r="K32" s="59" t="s">
        <v>702</v>
      </c>
    </row>
    <row r="33" spans="1:11" s="41" customFormat="1" ht="13.5" customHeight="1">
      <c r="A33" s="58"/>
      <c r="B33" s="43" t="s">
        <v>272</v>
      </c>
      <c r="C33" s="83" t="s">
        <v>3</v>
      </c>
      <c r="D33" s="44" t="s">
        <v>204</v>
      </c>
      <c r="E33" s="58"/>
      <c r="F33" s="81"/>
      <c r="G33" s="42" t="s">
        <v>616</v>
      </c>
      <c r="H33" s="43" t="s">
        <v>272</v>
      </c>
      <c r="I33" s="44" t="s">
        <v>3</v>
      </c>
      <c r="J33" s="83" t="s">
        <v>326</v>
      </c>
      <c r="K33" s="42" t="s">
        <v>426</v>
      </c>
    </row>
    <row r="34" spans="1:11" s="41" customFormat="1" ht="13.5" customHeight="1">
      <c r="A34" s="42" t="s">
        <v>425</v>
      </c>
      <c r="B34" s="44" t="s">
        <v>267</v>
      </c>
      <c r="C34" s="44" t="s">
        <v>3</v>
      </c>
      <c r="D34" s="83" t="s">
        <v>327</v>
      </c>
      <c r="E34" s="42" t="s">
        <v>603</v>
      </c>
      <c r="F34" s="81"/>
      <c r="G34" s="42"/>
      <c r="H34" s="36" t="s">
        <v>200</v>
      </c>
      <c r="I34" s="44" t="s">
        <v>3</v>
      </c>
      <c r="J34" s="44" t="s">
        <v>327</v>
      </c>
      <c r="K34" s="42"/>
    </row>
    <row r="35" spans="1:11" s="41" customFormat="1" ht="13.5" customHeight="1">
      <c r="A35" s="60" t="s">
        <v>602</v>
      </c>
      <c r="B35" s="43" t="s">
        <v>324</v>
      </c>
      <c r="C35" s="44" t="s">
        <v>3</v>
      </c>
      <c r="D35" s="44" t="s">
        <v>326</v>
      </c>
      <c r="E35" s="60" t="s">
        <v>425</v>
      </c>
      <c r="F35" s="81"/>
      <c r="G35" s="48" t="s">
        <v>534</v>
      </c>
      <c r="H35" s="50" t="s">
        <v>5</v>
      </c>
      <c r="I35" s="50" t="s">
        <v>3</v>
      </c>
      <c r="J35" s="50" t="s">
        <v>265</v>
      </c>
      <c r="K35" s="48" t="s">
        <v>427</v>
      </c>
    </row>
    <row r="36" spans="1:11" s="41" customFormat="1" ht="13.5" customHeight="1">
      <c r="A36" s="465" t="s">
        <v>424</v>
      </c>
      <c r="B36" s="82" t="s">
        <v>325</v>
      </c>
      <c r="C36" s="44" t="s">
        <v>3</v>
      </c>
      <c r="D36" s="44" t="s">
        <v>265</v>
      </c>
      <c r="E36" s="465" t="s">
        <v>423</v>
      </c>
      <c r="F36" s="81"/>
      <c r="G36" s="52"/>
      <c r="H36" s="44" t="s">
        <v>204</v>
      </c>
      <c r="I36" s="44" t="s">
        <v>3</v>
      </c>
      <c r="J36" s="44" t="s">
        <v>329</v>
      </c>
      <c r="K36" s="52"/>
    </row>
    <row r="37" spans="1:11" s="5" customFormat="1" ht="6" customHeight="1">
      <c r="A37" s="36"/>
      <c r="B37" s="35"/>
      <c r="C37" s="36"/>
      <c r="D37" s="36"/>
      <c r="E37" s="36"/>
      <c r="F37" s="81"/>
      <c r="G37" s="36"/>
      <c r="H37" s="29"/>
      <c r="I37" s="36"/>
      <c r="J37" s="28"/>
      <c r="K37" s="36"/>
    </row>
    <row r="38" spans="1:11" s="32" customFormat="1" ht="13.5" customHeight="1">
      <c r="A38" s="28"/>
      <c r="B38" s="29" t="s">
        <v>316</v>
      </c>
      <c r="C38" s="29"/>
      <c r="D38" s="29"/>
      <c r="E38" s="28"/>
      <c r="F38" s="54"/>
      <c r="G38" s="28"/>
      <c r="H38" s="29" t="s">
        <v>388</v>
      </c>
      <c r="I38" s="29"/>
      <c r="J38" s="29"/>
      <c r="K38" s="28"/>
    </row>
    <row r="39" spans="1:11" s="32" customFormat="1" ht="13.5" customHeight="1">
      <c r="A39" s="28"/>
      <c r="B39" s="29" t="s">
        <v>331</v>
      </c>
      <c r="C39" s="29"/>
      <c r="D39" s="29"/>
      <c r="E39" s="28"/>
      <c r="F39" s="54"/>
      <c r="G39" s="28"/>
      <c r="H39" s="29" t="s">
        <v>313</v>
      </c>
      <c r="I39" s="29"/>
      <c r="J39" s="29"/>
      <c r="K39" s="28"/>
    </row>
    <row r="40" spans="1:11" s="41" customFormat="1" ht="13.5" customHeight="1">
      <c r="A40" s="34" t="s">
        <v>0</v>
      </c>
      <c r="B40" s="35"/>
      <c r="C40" s="35"/>
      <c r="D40" s="36"/>
      <c r="E40" s="34" t="s">
        <v>1</v>
      </c>
      <c r="F40" s="81"/>
      <c r="G40" s="34" t="s">
        <v>2</v>
      </c>
      <c r="H40" s="35"/>
      <c r="I40" s="36"/>
      <c r="J40" s="36"/>
      <c r="K40" s="34" t="s">
        <v>1</v>
      </c>
    </row>
    <row r="41" spans="1:11" s="41" customFormat="1" ht="13.5" customHeight="1">
      <c r="A41" s="42" t="s">
        <v>606</v>
      </c>
      <c r="B41" s="44" t="s">
        <v>265</v>
      </c>
      <c r="C41" s="44" t="s">
        <v>3</v>
      </c>
      <c r="D41" s="36" t="s">
        <v>267</v>
      </c>
      <c r="E41" s="42" t="s">
        <v>427</v>
      </c>
      <c r="F41" s="81"/>
      <c r="G41" s="60" t="s">
        <v>602</v>
      </c>
      <c r="H41" s="44" t="s">
        <v>267</v>
      </c>
      <c r="I41" s="44" t="s">
        <v>3</v>
      </c>
      <c r="J41" s="43" t="s">
        <v>270</v>
      </c>
      <c r="K41" s="42" t="s">
        <v>702</v>
      </c>
    </row>
    <row r="42" spans="1:11" s="41" customFormat="1" ht="13.5" customHeight="1">
      <c r="A42" s="42" t="s">
        <v>643</v>
      </c>
      <c r="B42" s="44" t="s">
        <v>327</v>
      </c>
      <c r="C42" s="44" t="s">
        <v>3</v>
      </c>
      <c r="D42" s="44" t="s">
        <v>324</v>
      </c>
      <c r="E42" s="42" t="s">
        <v>538</v>
      </c>
      <c r="F42" s="81"/>
      <c r="G42" s="59" t="s">
        <v>425</v>
      </c>
      <c r="H42" s="43" t="s">
        <v>324</v>
      </c>
      <c r="I42" s="83" t="s">
        <v>3</v>
      </c>
      <c r="J42" s="43" t="s">
        <v>328</v>
      </c>
      <c r="K42" s="59" t="s">
        <v>425</v>
      </c>
    </row>
    <row r="43" spans="1:11" s="41" customFormat="1" ht="13.5" customHeight="1">
      <c r="A43" s="42" t="s">
        <v>423</v>
      </c>
      <c r="B43" s="82" t="s">
        <v>325</v>
      </c>
      <c r="C43" s="83" t="s">
        <v>3</v>
      </c>
      <c r="D43" s="44" t="s">
        <v>329</v>
      </c>
      <c r="E43" s="42" t="s">
        <v>613</v>
      </c>
      <c r="F43" s="81"/>
      <c r="G43" s="42"/>
      <c r="H43" s="82" t="s">
        <v>325</v>
      </c>
      <c r="I43" s="44" t="s">
        <v>3</v>
      </c>
      <c r="J43" s="44" t="s">
        <v>204</v>
      </c>
      <c r="K43" s="42"/>
    </row>
    <row r="44" spans="1:11" s="41" customFormat="1" ht="13.5" customHeight="1">
      <c r="A44" s="48" t="s">
        <v>604</v>
      </c>
      <c r="B44" s="50" t="s">
        <v>5</v>
      </c>
      <c r="C44" s="50" t="s">
        <v>3</v>
      </c>
      <c r="D44" s="49" t="s">
        <v>270</v>
      </c>
      <c r="E44" s="48" t="s">
        <v>538</v>
      </c>
      <c r="F44" s="81"/>
      <c r="G44" s="42" t="s">
        <v>429</v>
      </c>
      <c r="H44" s="83" t="s">
        <v>326</v>
      </c>
      <c r="I44" s="44" t="s">
        <v>3</v>
      </c>
      <c r="J44" s="44" t="s">
        <v>273</v>
      </c>
      <c r="K44" s="42" t="s">
        <v>644</v>
      </c>
    </row>
    <row r="45" spans="1:11" s="41" customFormat="1" ht="13.5" customHeight="1">
      <c r="A45" s="58"/>
      <c r="B45" s="44" t="s">
        <v>200</v>
      </c>
      <c r="C45" s="83" t="s">
        <v>3</v>
      </c>
      <c r="D45" s="43" t="s">
        <v>328</v>
      </c>
      <c r="E45" s="58"/>
      <c r="F45" s="81"/>
      <c r="G45" s="88" t="s">
        <v>534</v>
      </c>
      <c r="H45" s="44" t="s">
        <v>327</v>
      </c>
      <c r="I45" s="44" t="s">
        <v>3</v>
      </c>
      <c r="J45" s="43" t="s">
        <v>272</v>
      </c>
      <c r="K45" s="58" t="s">
        <v>643</v>
      </c>
    </row>
    <row r="46" spans="1:11" s="41" customFormat="1" ht="13.5" customHeight="1">
      <c r="A46" s="42" t="s">
        <v>425</v>
      </c>
      <c r="B46" s="43" t="s">
        <v>272</v>
      </c>
      <c r="C46" s="83" t="s">
        <v>3</v>
      </c>
      <c r="D46" s="44" t="s">
        <v>273</v>
      </c>
      <c r="E46" s="59" t="s">
        <v>538</v>
      </c>
      <c r="F46" s="81"/>
      <c r="G46" s="59"/>
      <c r="H46" s="83" t="s">
        <v>265</v>
      </c>
      <c r="I46" s="44" t="s">
        <v>3</v>
      </c>
      <c r="J46" s="36" t="s">
        <v>200</v>
      </c>
      <c r="K46" s="59"/>
    </row>
    <row r="47" spans="1:11" s="41" customFormat="1" ht="13.5" customHeight="1">
      <c r="A47" s="52"/>
      <c r="B47" s="44" t="s">
        <v>204</v>
      </c>
      <c r="C47" s="44" t="s">
        <v>3</v>
      </c>
      <c r="D47" s="44" t="s">
        <v>326</v>
      </c>
      <c r="E47" s="52"/>
      <c r="F47" s="81"/>
      <c r="G47" s="56" t="s">
        <v>613</v>
      </c>
      <c r="H47" s="50" t="s">
        <v>5</v>
      </c>
      <c r="I47" s="50" t="s">
        <v>3</v>
      </c>
      <c r="J47" s="50" t="s">
        <v>329</v>
      </c>
      <c r="K47" s="56" t="s">
        <v>425</v>
      </c>
    </row>
    <row r="48" spans="1:11" s="5" customFormat="1" ht="6" customHeight="1">
      <c r="A48" s="36"/>
      <c r="B48" s="35"/>
      <c r="C48" s="36"/>
      <c r="D48" s="36"/>
      <c r="E48" s="36"/>
      <c r="F48" s="81"/>
      <c r="G48" s="36"/>
      <c r="H48" s="35"/>
      <c r="I48" s="36"/>
      <c r="J48" s="28"/>
      <c r="K48" s="36"/>
    </row>
    <row r="49" spans="1:11" s="32" customFormat="1" ht="13.5" customHeight="1">
      <c r="A49" s="28"/>
      <c r="B49" s="29" t="s">
        <v>303</v>
      </c>
      <c r="C49" s="29"/>
      <c r="D49" s="29"/>
      <c r="E49" s="28"/>
      <c r="F49" s="54"/>
      <c r="G49" s="28"/>
      <c r="H49" s="29" t="s">
        <v>333</v>
      </c>
      <c r="I49" s="29"/>
      <c r="J49" s="29"/>
      <c r="K49" s="28"/>
    </row>
    <row r="50" spans="1:11" s="32" customFormat="1" ht="13.5" customHeight="1">
      <c r="A50" s="28"/>
      <c r="B50" s="29" t="s">
        <v>309</v>
      </c>
      <c r="C50" s="29"/>
      <c r="D50" s="29"/>
      <c r="E50" s="28"/>
      <c r="F50" s="54"/>
      <c r="G50" s="28"/>
      <c r="H50" s="29" t="s">
        <v>389</v>
      </c>
      <c r="I50" s="29"/>
      <c r="J50" s="29"/>
      <c r="K50" s="28"/>
    </row>
    <row r="51" spans="1:11" s="41" customFormat="1" ht="13.5" customHeight="1">
      <c r="A51" s="34" t="s">
        <v>0</v>
      </c>
      <c r="B51" s="35"/>
      <c r="C51" s="35"/>
      <c r="D51" s="36"/>
      <c r="E51" s="34" t="s">
        <v>1</v>
      </c>
      <c r="F51" s="81"/>
      <c r="G51" s="34" t="s">
        <v>2</v>
      </c>
      <c r="H51" s="35"/>
      <c r="I51" s="36"/>
      <c r="J51" s="36"/>
      <c r="K51" s="34" t="s">
        <v>1</v>
      </c>
    </row>
    <row r="52" spans="1:11" s="41" customFormat="1" ht="13.5" customHeight="1">
      <c r="A52" s="42" t="s">
        <v>602</v>
      </c>
      <c r="B52" s="36" t="s">
        <v>267</v>
      </c>
      <c r="C52" s="44" t="s">
        <v>3</v>
      </c>
      <c r="D52" s="44" t="s">
        <v>329</v>
      </c>
      <c r="E52" s="42" t="s">
        <v>604</v>
      </c>
      <c r="F52" s="81"/>
      <c r="G52" s="60" t="s">
        <v>427</v>
      </c>
      <c r="H52" s="82" t="s">
        <v>325</v>
      </c>
      <c r="I52" s="44" t="s">
        <v>3</v>
      </c>
      <c r="J52" s="44" t="s">
        <v>267</v>
      </c>
      <c r="K52" s="42" t="s">
        <v>427</v>
      </c>
    </row>
    <row r="53" spans="1:11" s="41" customFormat="1" ht="13.5" customHeight="1">
      <c r="A53" s="42" t="s">
        <v>423</v>
      </c>
      <c r="B53" s="43" t="s">
        <v>324</v>
      </c>
      <c r="C53" s="44" t="s">
        <v>3</v>
      </c>
      <c r="D53" s="44" t="s">
        <v>265</v>
      </c>
      <c r="E53" s="42" t="s">
        <v>425</v>
      </c>
      <c r="F53" s="81"/>
      <c r="G53" s="59" t="s">
        <v>533</v>
      </c>
      <c r="H53" s="43" t="s">
        <v>270</v>
      </c>
      <c r="I53" s="83" t="s">
        <v>3</v>
      </c>
      <c r="J53" s="43" t="s">
        <v>324</v>
      </c>
      <c r="K53" s="59" t="s">
        <v>643</v>
      </c>
    </row>
    <row r="54" spans="1:11" s="41" customFormat="1" ht="13.5" customHeight="1">
      <c r="A54" s="48" t="s">
        <v>423</v>
      </c>
      <c r="B54" s="49" t="s">
        <v>325</v>
      </c>
      <c r="C54" s="50" t="s">
        <v>3</v>
      </c>
      <c r="D54" s="50" t="s">
        <v>5</v>
      </c>
      <c r="E54" s="48" t="s">
        <v>608</v>
      </c>
      <c r="F54" s="81"/>
      <c r="G54" s="42" t="s">
        <v>425</v>
      </c>
      <c r="H54" s="43" t="s">
        <v>328</v>
      </c>
      <c r="I54" s="44" t="s">
        <v>3</v>
      </c>
      <c r="J54" s="83" t="s">
        <v>326</v>
      </c>
      <c r="K54" s="42" t="s">
        <v>604</v>
      </c>
    </row>
    <row r="55" spans="1:11" s="41" customFormat="1" ht="13.5" customHeight="1">
      <c r="A55" s="42" t="s">
        <v>426</v>
      </c>
      <c r="B55" s="44" t="s">
        <v>326</v>
      </c>
      <c r="C55" s="44" t="s">
        <v>3</v>
      </c>
      <c r="D55" s="44" t="s">
        <v>327</v>
      </c>
      <c r="E55" s="42" t="s">
        <v>705</v>
      </c>
      <c r="F55" s="81"/>
      <c r="G55" s="42" t="s">
        <v>647</v>
      </c>
      <c r="H55" s="44" t="s">
        <v>273</v>
      </c>
      <c r="I55" s="44" t="s">
        <v>3</v>
      </c>
      <c r="J55" s="44" t="s">
        <v>327</v>
      </c>
      <c r="K55" s="42" t="s">
        <v>606</v>
      </c>
    </row>
    <row r="56" spans="1:11" s="41" customFormat="1" ht="13.5" customHeight="1">
      <c r="A56" s="42"/>
      <c r="B56" s="82" t="s">
        <v>270</v>
      </c>
      <c r="C56" s="83" t="s">
        <v>3</v>
      </c>
      <c r="D56" s="44" t="s">
        <v>200</v>
      </c>
      <c r="E56" s="59"/>
      <c r="F56" s="81"/>
      <c r="G56" s="88" t="s">
        <v>613</v>
      </c>
      <c r="H56" s="43" t="s">
        <v>272</v>
      </c>
      <c r="I56" s="44" t="s">
        <v>3</v>
      </c>
      <c r="J56" s="83" t="s">
        <v>265</v>
      </c>
      <c r="K56" s="58" t="s">
        <v>702</v>
      </c>
    </row>
    <row r="57" spans="1:11" s="41" customFormat="1" ht="13.5" customHeight="1">
      <c r="A57" s="42" t="s">
        <v>424</v>
      </c>
      <c r="B57" s="43" t="s">
        <v>328</v>
      </c>
      <c r="C57" s="44" t="s">
        <v>3</v>
      </c>
      <c r="D57" s="43" t="s">
        <v>272</v>
      </c>
      <c r="E57" s="42" t="s">
        <v>604</v>
      </c>
      <c r="F57" s="81"/>
      <c r="G57" s="59"/>
      <c r="H57" s="36" t="s">
        <v>200</v>
      </c>
      <c r="I57" s="44" t="s">
        <v>3</v>
      </c>
      <c r="J57" s="44" t="s">
        <v>329</v>
      </c>
      <c r="K57" s="59"/>
    </row>
    <row r="58" spans="1:11" s="71" customFormat="1" ht="13.5" customHeight="1">
      <c r="A58" s="52"/>
      <c r="B58" s="44" t="s">
        <v>273</v>
      </c>
      <c r="C58" s="44" t="s">
        <v>3</v>
      </c>
      <c r="D58" s="43" t="s">
        <v>204</v>
      </c>
      <c r="E58" s="52"/>
      <c r="F58" s="81"/>
      <c r="G58" s="56"/>
      <c r="H58" s="50" t="s">
        <v>204</v>
      </c>
      <c r="I58" s="50" t="s">
        <v>3</v>
      </c>
      <c r="J58" s="50" t="s">
        <v>5</v>
      </c>
      <c r="K58" s="56"/>
    </row>
    <row r="59" spans="1:11" s="5" customFormat="1" ht="6" customHeight="1">
      <c r="A59" s="36"/>
      <c r="B59" s="35"/>
      <c r="C59" s="36"/>
      <c r="D59" s="36"/>
      <c r="E59" s="36"/>
      <c r="F59" s="81"/>
      <c r="G59" s="36"/>
      <c r="H59" s="35"/>
      <c r="I59" s="36"/>
      <c r="J59" s="28"/>
      <c r="K59" s="36"/>
    </row>
    <row r="60" spans="1:12" s="68" customFormat="1" ht="13.5" customHeight="1">
      <c r="A60" s="28"/>
      <c r="B60" s="29" t="s">
        <v>304</v>
      </c>
      <c r="C60" s="29"/>
      <c r="D60" s="29"/>
      <c r="E60" s="28"/>
      <c r="F60" s="54"/>
      <c r="G60" s="28"/>
      <c r="H60" s="29" t="s">
        <v>390</v>
      </c>
      <c r="I60" s="29"/>
      <c r="J60" s="29"/>
      <c r="K60" s="28"/>
      <c r="L60" s="68" t="s">
        <v>4</v>
      </c>
    </row>
    <row r="61" spans="1:11" s="32" customFormat="1" ht="13.5" customHeight="1">
      <c r="A61" s="28"/>
      <c r="B61" s="29" t="s">
        <v>386</v>
      </c>
      <c r="C61" s="29"/>
      <c r="D61" s="29"/>
      <c r="E61" s="28"/>
      <c r="F61" s="54"/>
      <c r="G61" s="28"/>
      <c r="H61" s="29" t="s">
        <v>315</v>
      </c>
      <c r="I61" s="29"/>
      <c r="J61" s="29"/>
      <c r="K61" s="28"/>
    </row>
    <row r="62" spans="1:11" s="41" customFormat="1" ht="13.5" customHeight="1">
      <c r="A62" s="34" t="s">
        <v>0</v>
      </c>
      <c r="B62" s="35"/>
      <c r="C62" s="35"/>
      <c r="D62" s="36"/>
      <c r="E62" s="34" t="s">
        <v>1</v>
      </c>
      <c r="F62" s="81"/>
      <c r="G62" s="34" t="s">
        <v>2</v>
      </c>
      <c r="H62" s="35"/>
      <c r="I62" s="36"/>
      <c r="J62" s="36"/>
      <c r="K62" s="34" t="s">
        <v>1</v>
      </c>
    </row>
    <row r="63" spans="1:11" s="41" customFormat="1" ht="13.5" customHeight="1">
      <c r="A63" s="48" t="s">
        <v>662</v>
      </c>
      <c r="B63" s="49" t="s">
        <v>5</v>
      </c>
      <c r="C63" s="50" t="s">
        <v>3</v>
      </c>
      <c r="D63" s="50" t="s">
        <v>267</v>
      </c>
      <c r="E63" s="48" t="s">
        <v>602</v>
      </c>
      <c r="F63" s="81"/>
      <c r="G63" s="60"/>
      <c r="H63" s="467" t="s">
        <v>204</v>
      </c>
      <c r="I63" s="44" t="s">
        <v>3</v>
      </c>
      <c r="J63" s="44" t="s">
        <v>267</v>
      </c>
      <c r="K63" s="42"/>
    </row>
    <row r="64" spans="1:11" s="41" customFormat="1" ht="13.5" customHeight="1">
      <c r="A64" s="59" t="s">
        <v>643</v>
      </c>
      <c r="B64" s="43" t="s">
        <v>324</v>
      </c>
      <c r="C64" s="44" t="s">
        <v>3</v>
      </c>
      <c r="D64" s="44" t="s">
        <v>329</v>
      </c>
      <c r="E64" s="59" t="s">
        <v>702</v>
      </c>
      <c r="F64" s="81"/>
      <c r="G64" s="59" t="s">
        <v>536</v>
      </c>
      <c r="H64" s="43" t="s">
        <v>324</v>
      </c>
      <c r="I64" s="83" t="s">
        <v>3</v>
      </c>
      <c r="J64" s="82" t="s">
        <v>325</v>
      </c>
      <c r="K64" s="59" t="s">
        <v>425</v>
      </c>
    </row>
    <row r="65" spans="1:13" s="41" customFormat="1" ht="13.5" customHeight="1">
      <c r="A65" s="42"/>
      <c r="B65" s="44" t="s">
        <v>200</v>
      </c>
      <c r="C65" s="36" t="s">
        <v>3</v>
      </c>
      <c r="D65" s="44" t="s">
        <v>325</v>
      </c>
      <c r="E65" s="42"/>
      <c r="F65" s="81"/>
      <c r="G65" s="42" t="s">
        <v>427</v>
      </c>
      <c r="H65" s="83" t="s">
        <v>326</v>
      </c>
      <c r="I65" s="44" t="s">
        <v>3</v>
      </c>
      <c r="J65" s="43" t="s">
        <v>270</v>
      </c>
      <c r="K65" s="60" t="s">
        <v>427</v>
      </c>
      <c r="M65" s="41" t="s">
        <v>4</v>
      </c>
    </row>
    <row r="66" spans="1:11" s="41" customFormat="1" ht="13.5" customHeight="1">
      <c r="A66" s="42" t="s">
        <v>538</v>
      </c>
      <c r="B66" s="83" t="s">
        <v>265</v>
      </c>
      <c r="C66" s="44" t="s">
        <v>3</v>
      </c>
      <c r="D66" s="83" t="s">
        <v>326</v>
      </c>
      <c r="E66" s="42" t="s">
        <v>425</v>
      </c>
      <c r="F66" s="81"/>
      <c r="G66" s="42" t="s">
        <v>903</v>
      </c>
      <c r="H66" s="44" t="s">
        <v>327</v>
      </c>
      <c r="I66" s="44" t="s">
        <v>3</v>
      </c>
      <c r="J66" s="43" t="s">
        <v>328</v>
      </c>
      <c r="K66" s="42" t="s">
        <v>427</v>
      </c>
    </row>
    <row r="67" spans="1:11" s="41" customFormat="1" ht="13.5" customHeight="1">
      <c r="A67" s="59" t="s">
        <v>538</v>
      </c>
      <c r="B67" s="43" t="s">
        <v>272</v>
      </c>
      <c r="C67" s="44" t="s">
        <v>3</v>
      </c>
      <c r="D67" s="82" t="s">
        <v>270</v>
      </c>
      <c r="E67" s="59" t="s">
        <v>425</v>
      </c>
      <c r="F67" s="81"/>
      <c r="G67" s="88" t="s">
        <v>643</v>
      </c>
      <c r="H67" s="83" t="s">
        <v>265</v>
      </c>
      <c r="I67" s="44" t="s">
        <v>3</v>
      </c>
      <c r="J67" s="44" t="s">
        <v>273</v>
      </c>
      <c r="K67" s="58" t="s">
        <v>704</v>
      </c>
    </row>
    <row r="68" spans="1:11" s="41" customFormat="1" ht="13.5" customHeight="1">
      <c r="A68" s="59" t="s">
        <v>536</v>
      </c>
      <c r="B68" s="44" t="s">
        <v>273</v>
      </c>
      <c r="C68" s="44" t="s">
        <v>3</v>
      </c>
      <c r="D68" s="44" t="s">
        <v>328</v>
      </c>
      <c r="E68" s="59" t="s">
        <v>426</v>
      </c>
      <c r="F68" s="81"/>
      <c r="G68" s="59" t="s">
        <v>423</v>
      </c>
      <c r="H68" s="44" t="s">
        <v>329</v>
      </c>
      <c r="I68" s="44" t="s">
        <v>3</v>
      </c>
      <c r="J68" s="43" t="s">
        <v>272</v>
      </c>
      <c r="K68" s="59" t="s">
        <v>604</v>
      </c>
    </row>
    <row r="69" spans="1:11" s="41" customFormat="1" ht="13.5" customHeight="1">
      <c r="A69" s="52"/>
      <c r="B69" s="43" t="s">
        <v>204</v>
      </c>
      <c r="C69" s="44" t="s">
        <v>3</v>
      </c>
      <c r="D69" s="44" t="s">
        <v>327</v>
      </c>
      <c r="E69" s="52"/>
      <c r="F69" s="81"/>
      <c r="G69" s="56"/>
      <c r="H69" s="50" t="s">
        <v>5</v>
      </c>
      <c r="I69" s="50" t="s">
        <v>3</v>
      </c>
      <c r="J69" s="50" t="s">
        <v>200</v>
      </c>
      <c r="K69" s="56"/>
    </row>
    <row r="70" spans="1:11" s="5" customFormat="1" ht="6" customHeight="1">
      <c r="A70" s="13"/>
      <c r="B70" s="20"/>
      <c r="C70" s="13"/>
      <c r="D70" s="13"/>
      <c r="E70" s="13"/>
      <c r="F70" s="123"/>
      <c r="G70" s="13"/>
      <c r="H70" s="20"/>
      <c r="I70" s="13"/>
      <c r="J70" s="13"/>
      <c r="K70" s="13"/>
    </row>
    <row r="71" spans="1:11" s="5" customFormat="1" ht="13.5" customHeight="1">
      <c r="A71" s="28"/>
      <c r="B71" s="29" t="s">
        <v>305</v>
      </c>
      <c r="C71" s="29"/>
      <c r="D71" s="29"/>
      <c r="E71" s="28"/>
      <c r="F71" s="123"/>
      <c r="G71" s="13"/>
      <c r="H71" s="20"/>
      <c r="I71" s="13"/>
      <c r="J71" s="13"/>
      <c r="K71" s="13"/>
    </row>
    <row r="72" spans="1:11" s="5" customFormat="1" ht="13.5" customHeight="1">
      <c r="A72" s="28"/>
      <c r="B72" s="29" t="s">
        <v>387</v>
      </c>
      <c r="C72" s="29"/>
      <c r="D72" s="29"/>
      <c r="E72" s="28"/>
      <c r="F72" s="123"/>
      <c r="G72" s="13"/>
      <c r="H72" s="20"/>
      <c r="I72" s="13"/>
      <c r="J72" s="13"/>
      <c r="K72" s="13"/>
    </row>
    <row r="73" spans="1:11" s="5" customFormat="1" ht="13.5" customHeight="1">
      <c r="A73" s="34" t="s">
        <v>2</v>
      </c>
      <c r="B73" s="35"/>
      <c r="C73" s="36"/>
      <c r="D73" s="36"/>
      <c r="E73" s="34" t="s">
        <v>1</v>
      </c>
      <c r="F73" s="123"/>
      <c r="G73" s="13"/>
      <c r="H73" s="20"/>
      <c r="I73" s="13"/>
      <c r="J73" s="13"/>
      <c r="K73" s="13"/>
    </row>
    <row r="74" spans="1:11" s="5" customFormat="1" ht="13.5" customHeight="1">
      <c r="A74" s="45"/>
      <c r="B74" s="36" t="s">
        <v>267</v>
      </c>
      <c r="C74" s="44" t="s">
        <v>3</v>
      </c>
      <c r="D74" s="44" t="s">
        <v>200</v>
      </c>
      <c r="E74" s="46"/>
      <c r="F74" s="123"/>
      <c r="G74" s="13"/>
      <c r="H74" s="20"/>
      <c r="I74" s="13"/>
      <c r="J74" s="13"/>
      <c r="K74" s="13"/>
    </row>
    <row r="75" spans="1:11" s="5" customFormat="1" ht="13.5" customHeight="1">
      <c r="A75" s="48" t="s">
        <v>424</v>
      </c>
      <c r="B75" s="49" t="s">
        <v>324</v>
      </c>
      <c r="C75" s="50" t="s">
        <v>3</v>
      </c>
      <c r="D75" s="50" t="s">
        <v>5</v>
      </c>
      <c r="E75" s="48" t="s">
        <v>646</v>
      </c>
      <c r="F75" s="123"/>
      <c r="G75" s="13"/>
      <c r="H75" s="20"/>
      <c r="I75" s="13"/>
      <c r="J75" s="13"/>
      <c r="K75" s="13"/>
    </row>
    <row r="76" spans="1:11" s="5" customFormat="1" ht="13.5" customHeight="1">
      <c r="A76" s="58" t="s">
        <v>427</v>
      </c>
      <c r="B76" s="82" t="s">
        <v>325</v>
      </c>
      <c r="C76" s="44" t="s">
        <v>3</v>
      </c>
      <c r="D76" s="43" t="s">
        <v>272</v>
      </c>
      <c r="E76" s="58" t="s">
        <v>425</v>
      </c>
      <c r="F76" s="123"/>
      <c r="G76" s="13"/>
      <c r="H76" s="20"/>
      <c r="I76" s="13"/>
      <c r="J76" s="13"/>
      <c r="K76" s="13"/>
    </row>
    <row r="77" spans="1:11" s="5" customFormat="1" ht="13.5" customHeight="1">
      <c r="A77" s="42" t="s">
        <v>643</v>
      </c>
      <c r="B77" s="83" t="s">
        <v>326</v>
      </c>
      <c r="C77" s="83" t="s">
        <v>3</v>
      </c>
      <c r="D77" s="44" t="s">
        <v>329</v>
      </c>
      <c r="E77" s="42" t="s">
        <v>684</v>
      </c>
      <c r="F77" s="123"/>
      <c r="G77" s="13"/>
      <c r="H77" s="20"/>
      <c r="I77" s="13"/>
      <c r="J77" s="13"/>
      <c r="K77" s="13"/>
    </row>
    <row r="78" spans="1:11" s="5" customFormat="1" ht="13.5" customHeight="1">
      <c r="A78" s="466" t="s">
        <v>602</v>
      </c>
      <c r="B78" s="44" t="s">
        <v>270</v>
      </c>
      <c r="C78" s="44" t="s">
        <v>3</v>
      </c>
      <c r="D78" s="83" t="s">
        <v>273</v>
      </c>
      <c r="E78" s="42" t="s">
        <v>536</v>
      </c>
      <c r="F78" s="123"/>
      <c r="G78" s="13"/>
      <c r="H78" s="20"/>
      <c r="I78" s="13"/>
      <c r="J78" s="13"/>
      <c r="K78" s="13"/>
    </row>
    <row r="79" spans="1:11" s="5" customFormat="1" ht="13.5" customHeight="1">
      <c r="A79" s="42" t="s">
        <v>643</v>
      </c>
      <c r="B79" s="44" t="s">
        <v>327</v>
      </c>
      <c r="C79" s="44" t="s">
        <v>3</v>
      </c>
      <c r="D79" s="82" t="s">
        <v>265</v>
      </c>
      <c r="E79" s="42" t="s">
        <v>538</v>
      </c>
      <c r="F79" s="123"/>
      <c r="G79" s="13"/>
      <c r="H79" s="20"/>
      <c r="I79" s="13"/>
      <c r="J79" s="13"/>
      <c r="K79" s="13"/>
    </row>
    <row r="80" spans="1:11" s="5" customFormat="1" ht="13.5" customHeight="1">
      <c r="A80" s="52"/>
      <c r="B80" s="43" t="s">
        <v>328</v>
      </c>
      <c r="C80" s="44" t="s">
        <v>3</v>
      </c>
      <c r="D80" s="82" t="s">
        <v>204</v>
      </c>
      <c r="E80" s="52"/>
      <c r="F80" s="123"/>
      <c r="G80" s="13"/>
      <c r="H80" s="20"/>
      <c r="I80" s="13"/>
      <c r="J80" s="13"/>
      <c r="K80" s="13"/>
    </row>
    <row r="81" spans="1:11" s="5" customFormat="1" ht="11.25">
      <c r="A81" s="13"/>
      <c r="B81" s="20"/>
      <c r="C81" s="13"/>
      <c r="D81" s="13"/>
      <c r="E81" s="13"/>
      <c r="F81" s="123"/>
      <c r="G81" s="13"/>
      <c r="H81" s="20"/>
      <c r="I81" s="13"/>
      <c r="J81" s="13"/>
      <c r="K81" s="13"/>
    </row>
    <row r="82" spans="1:11" s="5" customFormat="1" ht="11.25">
      <c r="A82" s="13"/>
      <c r="B82" s="20"/>
      <c r="C82" s="13"/>
      <c r="D82" s="13"/>
      <c r="E82" s="13"/>
      <c r="F82" s="123"/>
      <c r="G82" s="13"/>
      <c r="H82" s="20"/>
      <c r="I82" s="13"/>
      <c r="J82" s="13"/>
      <c r="K82" s="13"/>
    </row>
    <row r="83" spans="1:11" s="5" customFormat="1" ht="11.25">
      <c r="A83" s="13"/>
      <c r="B83" s="20"/>
      <c r="C83" s="13"/>
      <c r="D83" s="13"/>
      <c r="E83" s="13"/>
      <c r="F83" s="123"/>
      <c r="G83" s="13"/>
      <c r="H83" s="20"/>
      <c r="I83" s="13"/>
      <c r="J83" s="13"/>
      <c r="K83" s="13"/>
    </row>
    <row r="84" spans="1:11" s="5" customFormat="1" ht="11.25">
      <c r="A84" s="13"/>
      <c r="B84" s="20"/>
      <c r="C84" s="13"/>
      <c r="D84" s="13"/>
      <c r="E84" s="13"/>
      <c r="F84" s="123"/>
      <c r="G84" s="13"/>
      <c r="H84" s="20"/>
      <c r="I84" s="13"/>
      <c r="J84" s="13"/>
      <c r="K84" s="13"/>
    </row>
    <row r="85" spans="1:11" s="5" customFormat="1" ht="11.25">
      <c r="A85" s="13"/>
      <c r="B85" s="20"/>
      <c r="C85" s="13"/>
      <c r="D85" s="13"/>
      <c r="E85" s="13"/>
      <c r="F85" s="123"/>
      <c r="G85" s="13"/>
      <c r="H85" s="20"/>
      <c r="I85" s="13"/>
      <c r="J85" s="13"/>
      <c r="K85" s="13"/>
    </row>
    <row r="86" spans="1:11" ht="11.25">
      <c r="A86" s="16"/>
      <c r="B86" s="17"/>
      <c r="C86" s="16"/>
      <c r="D86" s="16"/>
      <c r="E86" s="16"/>
      <c r="F86" s="18"/>
      <c r="G86" s="16"/>
      <c r="H86" s="17"/>
      <c r="I86" s="16"/>
      <c r="J86" s="16"/>
      <c r="K86" s="16"/>
    </row>
    <row r="87" spans="1:11" ht="11.25">
      <c r="A87" s="16"/>
      <c r="B87" s="17"/>
      <c r="C87" s="16"/>
      <c r="D87" s="16"/>
      <c r="E87" s="16"/>
      <c r="F87" s="18"/>
      <c r="G87" s="16"/>
      <c r="H87" s="17"/>
      <c r="I87" s="16"/>
      <c r="J87" s="16"/>
      <c r="K87" s="16"/>
    </row>
    <row r="88" spans="1:11" ht="11.25">
      <c r="A88" s="16"/>
      <c r="B88" s="17"/>
      <c r="C88" s="16"/>
      <c r="D88" s="16"/>
      <c r="E88" s="16"/>
      <c r="F88" s="18"/>
      <c r="G88" s="16"/>
      <c r="H88" s="17"/>
      <c r="I88" s="16"/>
      <c r="J88" s="16"/>
      <c r="K88" s="16"/>
    </row>
    <row r="89" spans="1:11" ht="11.25">
      <c r="A89" s="16"/>
      <c r="B89" s="17"/>
      <c r="C89" s="16"/>
      <c r="D89" s="16"/>
      <c r="E89" s="16"/>
      <c r="F89" s="18"/>
      <c r="G89" s="16"/>
      <c r="H89" s="17"/>
      <c r="I89" s="16"/>
      <c r="J89" s="16"/>
      <c r="K89" s="16"/>
    </row>
    <row r="90" spans="1:11" ht="11.25">
      <c r="A90" s="16"/>
      <c r="B90" s="17"/>
      <c r="C90" s="16"/>
      <c r="D90" s="16"/>
      <c r="E90" s="16"/>
      <c r="F90" s="18"/>
      <c r="G90" s="16"/>
      <c r="H90" s="17"/>
      <c r="I90" s="16"/>
      <c r="J90" s="16"/>
      <c r="K90" s="16"/>
    </row>
    <row r="91" spans="1:11" ht="11.25">
      <c r="A91" s="16"/>
      <c r="B91" s="17"/>
      <c r="C91" s="16"/>
      <c r="D91" s="16"/>
      <c r="E91" s="16"/>
      <c r="F91" s="18"/>
      <c r="G91" s="16"/>
      <c r="H91" s="17"/>
      <c r="I91" s="16"/>
      <c r="J91" s="16"/>
      <c r="K91" s="16"/>
    </row>
    <row r="92" spans="1:11" ht="11.25">
      <c r="A92" s="16"/>
      <c r="B92" s="17"/>
      <c r="C92" s="16"/>
      <c r="D92" s="16"/>
      <c r="E92" s="16"/>
      <c r="F92" s="18"/>
      <c r="G92" s="16"/>
      <c r="H92" s="17"/>
      <c r="I92" s="16"/>
      <c r="J92" s="16"/>
      <c r="K92" s="16"/>
    </row>
    <row r="93" spans="1:11" ht="11.25">
      <c r="A93" s="16"/>
      <c r="B93" s="17"/>
      <c r="C93" s="16"/>
      <c r="D93" s="16"/>
      <c r="E93" s="16"/>
      <c r="F93" s="18"/>
      <c r="G93" s="16"/>
      <c r="H93" s="17"/>
      <c r="I93" s="16"/>
      <c r="J93" s="16"/>
      <c r="K93" s="16"/>
    </row>
    <row r="94" spans="1:11" ht="11.25">
      <c r="A94" s="16"/>
      <c r="B94" s="17"/>
      <c r="C94" s="16"/>
      <c r="D94" s="16"/>
      <c r="E94" s="16"/>
      <c r="F94" s="18"/>
      <c r="G94" s="16"/>
      <c r="H94" s="17"/>
      <c r="I94" s="16"/>
      <c r="J94" s="16"/>
      <c r="K94" s="16"/>
    </row>
    <row r="95" spans="1:11" ht="11.25">
      <c r="A95" s="16"/>
      <c r="B95" s="17"/>
      <c r="C95" s="16"/>
      <c r="D95" s="16"/>
      <c r="E95" s="16"/>
      <c r="F95" s="18"/>
      <c r="G95" s="16"/>
      <c r="H95" s="17"/>
      <c r="I95" s="16"/>
      <c r="J95" s="16"/>
      <c r="K95" s="16"/>
    </row>
    <row r="96" spans="1:11" ht="11.25">
      <c r="A96" s="16"/>
      <c r="B96" s="17"/>
      <c r="C96" s="16"/>
      <c r="D96" s="16"/>
      <c r="E96" s="16"/>
      <c r="F96" s="18"/>
      <c r="G96" s="16"/>
      <c r="H96" s="17"/>
      <c r="I96" s="16"/>
      <c r="J96" s="16"/>
      <c r="K96" s="16"/>
    </row>
    <row r="97" spans="1:11" ht="11.25">
      <c r="A97" s="16"/>
      <c r="B97" s="17"/>
      <c r="C97" s="16"/>
      <c r="D97" s="16"/>
      <c r="E97" s="16"/>
      <c r="F97" s="18"/>
      <c r="G97" s="16"/>
      <c r="H97" s="17"/>
      <c r="I97" s="16"/>
      <c r="J97" s="16"/>
      <c r="K97" s="16"/>
    </row>
    <row r="98" spans="1:11" ht="11.25">
      <c r="A98" s="16"/>
      <c r="B98" s="17"/>
      <c r="C98" s="16"/>
      <c r="D98" s="16"/>
      <c r="E98" s="16"/>
      <c r="F98" s="18"/>
      <c r="G98" s="16"/>
      <c r="H98" s="17"/>
      <c r="I98" s="16"/>
      <c r="J98" s="16"/>
      <c r="K98" s="16"/>
    </row>
    <row r="99" spans="1:11" ht="11.25">
      <c r="A99" s="16"/>
      <c r="B99" s="17"/>
      <c r="C99" s="16"/>
      <c r="D99" s="16"/>
      <c r="E99" s="16"/>
      <c r="F99" s="18"/>
      <c r="G99" s="16"/>
      <c r="H99" s="17"/>
      <c r="I99" s="16"/>
      <c r="J99" s="16"/>
      <c r="K99" s="16"/>
    </row>
    <row r="100" spans="1:11" ht="11.25">
      <c r="A100" s="16"/>
      <c r="B100" s="17"/>
      <c r="C100" s="16"/>
      <c r="D100" s="16"/>
      <c r="E100" s="16"/>
      <c r="F100" s="18"/>
      <c r="G100" s="16"/>
      <c r="H100" s="17"/>
      <c r="I100" s="16"/>
      <c r="J100" s="16"/>
      <c r="K100" s="16"/>
    </row>
    <row r="101" spans="1:11" ht="11.25">
      <c r="A101" s="16"/>
      <c r="B101" s="17"/>
      <c r="C101" s="16"/>
      <c r="D101" s="16"/>
      <c r="E101" s="16"/>
      <c r="F101" s="18"/>
      <c r="G101" s="16"/>
      <c r="H101" s="17"/>
      <c r="I101" s="16"/>
      <c r="J101" s="16"/>
      <c r="K101" s="16"/>
    </row>
    <row r="102" spans="1:11" ht="11.25">
      <c r="A102" s="16"/>
      <c r="B102" s="17"/>
      <c r="C102" s="16"/>
      <c r="D102" s="16"/>
      <c r="E102" s="16"/>
      <c r="F102" s="18"/>
      <c r="G102" s="16"/>
      <c r="H102" s="17"/>
      <c r="I102" s="16"/>
      <c r="J102" s="16"/>
      <c r="K102" s="16"/>
    </row>
    <row r="103" spans="1:11" ht="11.25">
      <c r="A103" s="16"/>
      <c r="B103" s="17"/>
      <c r="C103" s="16"/>
      <c r="D103" s="16"/>
      <c r="E103" s="16"/>
      <c r="F103" s="18"/>
      <c r="G103" s="16"/>
      <c r="H103" s="17"/>
      <c r="I103" s="16"/>
      <c r="J103" s="16"/>
      <c r="K103" s="16"/>
    </row>
    <row r="104" spans="1:11" ht="11.25">
      <c r="A104" s="16"/>
      <c r="B104" s="17"/>
      <c r="C104" s="16"/>
      <c r="D104" s="16"/>
      <c r="E104" s="16"/>
      <c r="F104" s="18"/>
      <c r="G104" s="16"/>
      <c r="H104" s="17"/>
      <c r="I104" s="16"/>
      <c r="J104" s="16"/>
      <c r="K104" s="16"/>
    </row>
    <row r="105" spans="1:11" ht="11.25">
      <c r="A105" s="16"/>
      <c r="B105" s="17"/>
      <c r="C105" s="16"/>
      <c r="D105" s="16"/>
      <c r="E105" s="16"/>
      <c r="F105" s="18"/>
      <c r="G105" s="16"/>
      <c r="H105" s="17"/>
      <c r="I105" s="16"/>
      <c r="J105" s="16"/>
      <c r="K105" s="16"/>
    </row>
    <row r="106" spans="1:11" ht="11.25">
      <c r="A106" s="16"/>
      <c r="B106" s="17"/>
      <c r="C106" s="16"/>
      <c r="D106" s="16"/>
      <c r="E106" s="16"/>
      <c r="F106" s="18"/>
      <c r="G106" s="16"/>
      <c r="H106" s="17"/>
      <c r="I106" s="16"/>
      <c r="J106" s="16"/>
      <c r="K106" s="16"/>
    </row>
    <row r="107" spans="1:11" ht="11.25">
      <c r="A107" s="16"/>
      <c r="B107" s="17"/>
      <c r="C107" s="16"/>
      <c r="D107" s="16"/>
      <c r="E107" s="16"/>
      <c r="F107" s="18"/>
      <c r="G107" s="16"/>
      <c r="H107" s="17"/>
      <c r="I107" s="16"/>
      <c r="J107" s="16"/>
      <c r="K107" s="16"/>
    </row>
    <row r="108" spans="1:11" ht="11.25">
      <c r="A108" s="16"/>
      <c r="B108" s="17"/>
      <c r="C108" s="16"/>
      <c r="D108" s="16"/>
      <c r="E108" s="16"/>
      <c r="F108" s="18"/>
      <c r="G108" s="16"/>
      <c r="H108" s="17"/>
      <c r="I108" s="16"/>
      <c r="J108" s="16"/>
      <c r="K108" s="16"/>
    </row>
    <row r="109" spans="1:11" ht="11.25">
      <c r="A109" s="16"/>
      <c r="B109" s="17"/>
      <c r="C109" s="16"/>
      <c r="D109" s="16"/>
      <c r="E109" s="16"/>
      <c r="F109" s="18"/>
      <c r="G109" s="16"/>
      <c r="H109" s="17"/>
      <c r="I109" s="16"/>
      <c r="J109" s="16"/>
      <c r="K109" s="16"/>
    </row>
    <row r="110" spans="1:11" ht="11.25">
      <c r="A110" s="16"/>
      <c r="B110" s="17"/>
      <c r="C110" s="16"/>
      <c r="D110" s="16"/>
      <c r="E110" s="16"/>
      <c r="F110" s="18"/>
      <c r="G110" s="16"/>
      <c r="H110" s="17"/>
      <c r="I110" s="16"/>
      <c r="J110" s="16"/>
      <c r="K110" s="16"/>
    </row>
    <row r="111" spans="1:11" ht="11.25">
      <c r="A111" s="16"/>
      <c r="B111" s="17"/>
      <c r="C111" s="16"/>
      <c r="D111" s="16"/>
      <c r="E111" s="16"/>
      <c r="F111" s="18"/>
      <c r="G111" s="16"/>
      <c r="H111" s="17"/>
      <c r="I111" s="16"/>
      <c r="J111" s="16"/>
      <c r="K111" s="16"/>
    </row>
    <row r="112" spans="1:11" ht="11.25">
      <c r="A112" s="16"/>
      <c r="B112" s="17"/>
      <c r="C112" s="16"/>
      <c r="D112" s="16"/>
      <c r="E112" s="16"/>
      <c r="F112" s="18"/>
      <c r="G112" s="16"/>
      <c r="H112" s="17"/>
      <c r="I112" s="16"/>
      <c r="J112" s="16"/>
      <c r="K112" s="16"/>
    </row>
    <row r="113" spans="1:11" ht="11.25">
      <c r="A113" s="16"/>
      <c r="B113" s="17"/>
      <c r="C113" s="16"/>
      <c r="D113" s="16"/>
      <c r="E113" s="16"/>
      <c r="F113" s="18"/>
      <c r="G113" s="16"/>
      <c r="H113" s="17"/>
      <c r="I113" s="16"/>
      <c r="J113" s="16"/>
      <c r="K113" s="16"/>
    </row>
    <row r="114" spans="1:11" ht="11.25">
      <c r="A114" s="16"/>
      <c r="B114" s="17"/>
      <c r="C114" s="16"/>
      <c r="D114" s="16"/>
      <c r="E114" s="16"/>
      <c r="F114" s="18"/>
      <c r="G114" s="16"/>
      <c r="H114" s="17"/>
      <c r="I114" s="16"/>
      <c r="J114" s="16"/>
      <c r="K114" s="16"/>
    </row>
    <row r="115" spans="1:11" ht="11.25">
      <c r="A115" s="16"/>
      <c r="B115" s="17"/>
      <c r="C115" s="16"/>
      <c r="D115" s="16"/>
      <c r="E115" s="16"/>
      <c r="F115" s="18"/>
      <c r="G115" s="16"/>
      <c r="H115" s="17"/>
      <c r="I115" s="16"/>
      <c r="J115" s="16"/>
      <c r="K115" s="16"/>
    </row>
    <row r="116" spans="1:11" ht="11.25">
      <c r="A116" s="16"/>
      <c r="B116" s="17"/>
      <c r="C116" s="16"/>
      <c r="D116" s="16"/>
      <c r="E116" s="16"/>
      <c r="F116" s="18"/>
      <c r="G116" s="16"/>
      <c r="H116" s="17"/>
      <c r="I116" s="16"/>
      <c r="J116" s="16"/>
      <c r="K116" s="16"/>
    </row>
    <row r="117" spans="1:11" ht="11.25">
      <c r="A117" s="16"/>
      <c r="B117" s="17"/>
      <c r="C117" s="16"/>
      <c r="D117" s="16"/>
      <c r="E117" s="16"/>
      <c r="F117" s="18"/>
      <c r="G117" s="16"/>
      <c r="H117" s="17"/>
      <c r="I117" s="16"/>
      <c r="J117" s="16"/>
      <c r="K117" s="16"/>
    </row>
    <row r="118" spans="1:11" ht="11.25">
      <c r="A118" s="16"/>
      <c r="B118" s="17"/>
      <c r="C118" s="16"/>
      <c r="D118" s="16"/>
      <c r="E118" s="16"/>
      <c r="F118" s="18"/>
      <c r="G118" s="16"/>
      <c r="H118" s="17"/>
      <c r="I118" s="16"/>
      <c r="J118" s="16"/>
      <c r="K118" s="16"/>
    </row>
    <row r="119" spans="1:11" ht="11.25">
      <c r="A119" s="16"/>
      <c r="B119" s="17"/>
      <c r="C119" s="16"/>
      <c r="D119" s="16"/>
      <c r="E119" s="16"/>
      <c r="F119" s="18"/>
      <c r="G119" s="16"/>
      <c r="H119" s="17"/>
      <c r="I119" s="16"/>
      <c r="J119" s="16"/>
      <c r="K119" s="16"/>
    </row>
    <row r="120" spans="1:11" ht="11.25">
      <c r="A120" s="16"/>
      <c r="B120" s="17"/>
      <c r="C120" s="16"/>
      <c r="D120" s="16"/>
      <c r="E120" s="16"/>
      <c r="F120" s="18"/>
      <c r="G120" s="16"/>
      <c r="H120" s="17"/>
      <c r="I120" s="16"/>
      <c r="J120" s="16"/>
      <c r="K120" s="16"/>
    </row>
    <row r="121" spans="1:11" ht="11.25">
      <c r="A121" s="16"/>
      <c r="B121" s="17"/>
      <c r="C121" s="16"/>
      <c r="D121" s="16"/>
      <c r="E121" s="16"/>
      <c r="F121" s="18"/>
      <c r="G121" s="16"/>
      <c r="H121" s="17"/>
      <c r="I121" s="16"/>
      <c r="J121" s="16"/>
      <c r="K121" s="16"/>
    </row>
    <row r="122" spans="1:11" ht="11.25">
      <c r="A122" s="16"/>
      <c r="B122" s="17"/>
      <c r="C122" s="16"/>
      <c r="D122" s="16"/>
      <c r="E122" s="16"/>
      <c r="F122" s="18"/>
      <c r="G122" s="16"/>
      <c r="H122" s="17"/>
      <c r="I122" s="16"/>
      <c r="J122" s="16"/>
      <c r="K122" s="16"/>
    </row>
    <row r="123" spans="1:11" ht="11.25">
      <c r="A123" s="16"/>
      <c r="B123" s="17"/>
      <c r="C123" s="16"/>
      <c r="D123" s="16"/>
      <c r="E123" s="16"/>
      <c r="F123" s="18"/>
      <c r="G123" s="16"/>
      <c r="H123" s="17"/>
      <c r="I123" s="16"/>
      <c r="J123" s="16"/>
      <c r="K123" s="16"/>
    </row>
    <row r="124" spans="1:11" ht="11.25">
      <c r="A124" s="16"/>
      <c r="B124" s="17"/>
      <c r="C124" s="16"/>
      <c r="D124" s="16"/>
      <c r="E124" s="16"/>
      <c r="F124" s="18"/>
      <c r="G124" s="16"/>
      <c r="H124" s="17"/>
      <c r="I124" s="16"/>
      <c r="J124" s="16"/>
      <c r="K124" s="16"/>
    </row>
    <row r="125" spans="1:11" ht="11.25">
      <c r="A125" s="16"/>
      <c r="B125" s="17"/>
      <c r="C125" s="16"/>
      <c r="D125" s="16"/>
      <c r="E125" s="16"/>
      <c r="F125" s="18"/>
      <c r="G125" s="16"/>
      <c r="H125" s="17"/>
      <c r="I125" s="16"/>
      <c r="J125" s="16"/>
      <c r="K125" s="16"/>
    </row>
    <row r="126" spans="1:11" ht="11.25">
      <c r="A126" s="16"/>
      <c r="B126" s="17"/>
      <c r="C126" s="16"/>
      <c r="D126" s="16"/>
      <c r="E126" s="16"/>
      <c r="F126" s="18"/>
      <c r="G126" s="16"/>
      <c r="H126" s="17"/>
      <c r="I126" s="16"/>
      <c r="J126" s="16"/>
      <c r="K126" s="16"/>
    </row>
    <row r="127" spans="1:11" ht="11.25">
      <c r="A127" s="16"/>
      <c r="B127" s="17"/>
      <c r="C127" s="16"/>
      <c r="D127" s="16"/>
      <c r="E127" s="16"/>
      <c r="F127" s="18"/>
      <c r="G127" s="16"/>
      <c r="H127" s="17"/>
      <c r="I127" s="16"/>
      <c r="J127" s="16"/>
      <c r="K127" s="16"/>
    </row>
    <row r="128" spans="1:11" ht="11.25">
      <c r="A128" s="16"/>
      <c r="B128" s="17"/>
      <c r="C128" s="16"/>
      <c r="D128" s="16"/>
      <c r="E128" s="16"/>
      <c r="F128" s="18"/>
      <c r="G128" s="16"/>
      <c r="H128" s="17"/>
      <c r="I128" s="16"/>
      <c r="J128" s="16"/>
      <c r="K128" s="16"/>
    </row>
    <row r="129" spans="1:11" ht="11.25">
      <c r="A129" s="16"/>
      <c r="B129" s="17"/>
      <c r="C129" s="16"/>
      <c r="D129" s="16"/>
      <c r="E129" s="16"/>
      <c r="F129" s="18"/>
      <c r="G129" s="16"/>
      <c r="H129" s="17"/>
      <c r="I129" s="16"/>
      <c r="J129" s="16"/>
      <c r="K129" s="16"/>
    </row>
    <row r="130" spans="1:11" ht="11.25">
      <c r="A130" s="16"/>
      <c r="B130" s="17"/>
      <c r="C130" s="16"/>
      <c r="D130" s="16"/>
      <c r="E130" s="16"/>
      <c r="F130" s="18"/>
      <c r="G130" s="16"/>
      <c r="H130" s="17"/>
      <c r="I130" s="16"/>
      <c r="J130" s="16"/>
      <c r="K130" s="16"/>
    </row>
    <row r="131" spans="1:11" ht="11.25">
      <c r="A131" s="16"/>
      <c r="B131" s="17"/>
      <c r="C131" s="16"/>
      <c r="D131" s="16"/>
      <c r="E131" s="16"/>
      <c r="F131" s="18"/>
      <c r="G131" s="16"/>
      <c r="H131" s="17"/>
      <c r="I131" s="16"/>
      <c r="J131" s="16"/>
      <c r="K131" s="16"/>
    </row>
    <row r="132" spans="1:11" ht="11.25">
      <c r="A132" s="16"/>
      <c r="B132" s="17"/>
      <c r="C132" s="16"/>
      <c r="D132" s="16"/>
      <c r="E132" s="16"/>
      <c r="F132" s="18"/>
      <c r="G132" s="16"/>
      <c r="H132" s="17"/>
      <c r="I132" s="16"/>
      <c r="J132" s="16"/>
      <c r="K132" s="16"/>
    </row>
    <row r="133" spans="1:11" ht="11.25">
      <c r="A133" s="16"/>
      <c r="B133" s="17"/>
      <c r="C133" s="16"/>
      <c r="D133" s="16"/>
      <c r="E133" s="16"/>
      <c r="F133" s="18"/>
      <c r="G133" s="16"/>
      <c r="H133" s="17"/>
      <c r="I133" s="16"/>
      <c r="J133" s="16"/>
      <c r="K133" s="16"/>
    </row>
    <row r="134" spans="1:11" ht="11.25">
      <c r="A134" s="16"/>
      <c r="B134" s="17"/>
      <c r="C134" s="16"/>
      <c r="D134" s="16"/>
      <c r="E134" s="16"/>
      <c r="F134" s="18"/>
      <c r="G134" s="16"/>
      <c r="H134" s="17"/>
      <c r="I134" s="16"/>
      <c r="J134" s="16"/>
      <c r="K134" s="16"/>
    </row>
    <row r="135" spans="1:11" ht="11.25">
      <c r="A135" s="16"/>
      <c r="B135" s="17"/>
      <c r="C135" s="16"/>
      <c r="D135" s="16"/>
      <c r="E135" s="16"/>
      <c r="F135" s="18"/>
      <c r="G135" s="16"/>
      <c r="H135" s="17"/>
      <c r="I135" s="16"/>
      <c r="J135" s="16"/>
      <c r="K135" s="16"/>
    </row>
    <row r="136" spans="1:11" ht="11.25">
      <c r="A136" s="16"/>
      <c r="B136" s="17"/>
      <c r="C136" s="16"/>
      <c r="D136" s="16"/>
      <c r="E136" s="16"/>
      <c r="F136" s="18"/>
      <c r="G136" s="16"/>
      <c r="H136" s="17"/>
      <c r="I136" s="16"/>
      <c r="J136" s="16"/>
      <c r="K136" s="16"/>
    </row>
    <row r="137" spans="1:11" ht="11.25">
      <c r="A137" s="16"/>
      <c r="B137" s="17"/>
      <c r="C137" s="16"/>
      <c r="D137" s="16"/>
      <c r="E137" s="16"/>
      <c r="F137" s="18"/>
      <c r="G137" s="16"/>
      <c r="H137" s="17"/>
      <c r="I137" s="16"/>
      <c r="J137" s="16"/>
      <c r="K137" s="16"/>
    </row>
    <row r="138" spans="1:11" ht="11.25">
      <c r="A138" s="16"/>
      <c r="B138" s="17"/>
      <c r="C138" s="16"/>
      <c r="D138" s="16"/>
      <c r="E138" s="16"/>
      <c r="F138" s="18"/>
      <c r="G138" s="16"/>
      <c r="H138" s="17"/>
      <c r="I138" s="16"/>
      <c r="J138" s="16"/>
      <c r="K138" s="16"/>
    </row>
    <row r="139" spans="1:11" ht="11.25">
      <c r="A139" s="16"/>
      <c r="B139" s="17"/>
      <c r="C139" s="16"/>
      <c r="D139" s="16"/>
      <c r="E139" s="16"/>
      <c r="F139" s="18"/>
      <c r="G139" s="16"/>
      <c r="H139" s="17"/>
      <c r="I139" s="16"/>
      <c r="J139" s="16"/>
      <c r="K139" s="16"/>
    </row>
    <row r="140" spans="1:11" ht="11.25">
      <c r="A140" s="16"/>
      <c r="B140" s="17"/>
      <c r="C140" s="16"/>
      <c r="D140" s="16"/>
      <c r="E140" s="16"/>
      <c r="F140" s="18"/>
      <c r="G140" s="16"/>
      <c r="H140" s="17"/>
      <c r="I140" s="16"/>
      <c r="J140" s="16"/>
      <c r="K140" s="16"/>
    </row>
    <row r="141" spans="1:11" ht="11.25">
      <c r="A141" s="16"/>
      <c r="B141" s="17"/>
      <c r="C141" s="16"/>
      <c r="D141" s="16"/>
      <c r="E141" s="16"/>
      <c r="F141" s="18"/>
      <c r="G141" s="16"/>
      <c r="H141" s="17"/>
      <c r="I141" s="16"/>
      <c r="J141" s="16"/>
      <c r="K141" s="16"/>
    </row>
    <row r="142" spans="1:11" ht="11.25">
      <c r="A142" s="16"/>
      <c r="B142" s="17"/>
      <c r="C142" s="16"/>
      <c r="D142" s="16"/>
      <c r="E142" s="16"/>
      <c r="F142" s="18"/>
      <c r="G142" s="16"/>
      <c r="H142" s="17"/>
      <c r="I142" s="16"/>
      <c r="J142" s="16"/>
      <c r="K142" s="16"/>
    </row>
    <row r="143" spans="1:11" ht="11.25">
      <c r="A143" s="16"/>
      <c r="B143" s="17"/>
      <c r="C143" s="16"/>
      <c r="D143" s="16"/>
      <c r="E143" s="16"/>
      <c r="F143" s="18"/>
      <c r="G143" s="16"/>
      <c r="H143" s="17"/>
      <c r="I143" s="16"/>
      <c r="J143" s="16"/>
      <c r="K143" s="16"/>
    </row>
    <row r="144" spans="1:11" ht="11.25">
      <c r="A144" s="16"/>
      <c r="B144" s="17"/>
      <c r="C144" s="16"/>
      <c r="D144" s="16"/>
      <c r="E144" s="16"/>
      <c r="F144" s="18"/>
      <c r="G144" s="16"/>
      <c r="H144" s="17"/>
      <c r="I144" s="16"/>
      <c r="J144" s="16"/>
      <c r="K144" s="16"/>
    </row>
    <row r="145" spans="1:11" ht="11.25">
      <c r="A145" s="16"/>
      <c r="B145" s="17"/>
      <c r="C145" s="16"/>
      <c r="D145" s="16"/>
      <c r="E145" s="16"/>
      <c r="F145" s="18"/>
      <c r="G145" s="16"/>
      <c r="H145" s="17"/>
      <c r="I145" s="16"/>
      <c r="J145" s="16"/>
      <c r="K145" s="16"/>
    </row>
    <row r="146" spans="1:11" ht="11.25">
      <c r="A146" s="16"/>
      <c r="B146" s="17"/>
      <c r="C146" s="16"/>
      <c r="D146" s="16"/>
      <c r="E146" s="16"/>
      <c r="F146" s="18"/>
      <c r="G146" s="16"/>
      <c r="H146" s="17"/>
      <c r="I146" s="16"/>
      <c r="J146" s="16"/>
      <c r="K146" s="16"/>
    </row>
    <row r="147" spans="1:11" ht="11.25">
      <c r="A147" s="16"/>
      <c r="B147" s="17"/>
      <c r="C147" s="16"/>
      <c r="D147" s="16"/>
      <c r="E147" s="16"/>
      <c r="F147" s="18"/>
      <c r="G147" s="16"/>
      <c r="H147" s="17"/>
      <c r="I147" s="16"/>
      <c r="J147" s="16"/>
      <c r="K147" s="16"/>
    </row>
    <row r="148" spans="1:11" ht="11.25">
      <c r="A148" s="16"/>
      <c r="B148" s="17"/>
      <c r="C148" s="16"/>
      <c r="D148" s="16"/>
      <c r="E148" s="16"/>
      <c r="F148" s="18"/>
      <c r="G148" s="16"/>
      <c r="H148" s="17"/>
      <c r="I148" s="16"/>
      <c r="J148" s="16"/>
      <c r="K148" s="16"/>
    </row>
    <row r="149" spans="1:11" ht="11.25">
      <c r="A149" s="16"/>
      <c r="B149" s="17"/>
      <c r="C149" s="16"/>
      <c r="D149" s="16"/>
      <c r="E149" s="16"/>
      <c r="F149" s="18"/>
      <c r="G149" s="16"/>
      <c r="H149" s="17"/>
      <c r="I149" s="16"/>
      <c r="J149" s="16"/>
      <c r="K149" s="16"/>
    </row>
    <row r="150" spans="1:11" ht="11.25">
      <c r="A150" s="16"/>
      <c r="B150" s="17"/>
      <c r="C150" s="16"/>
      <c r="D150" s="16"/>
      <c r="E150" s="16"/>
      <c r="F150" s="18"/>
      <c r="G150" s="16"/>
      <c r="H150" s="17"/>
      <c r="I150" s="16"/>
      <c r="J150" s="16"/>
      <c r="K150" s="16"/>
    </row>
    <row r="151" spans="1:11" ht="11.25">
      <c r="A151" s="16"/>
      <c r="B151" s="17"/>
      <c r="C151" s="16"/>
      <c r="D151" s="16"/>
      <c r="E151" s="16"/>
      <c r="F151" s="18"/>
      <c r="G151" s="16"/>
      <c r="H151" s="17"/>
      <c r="I151" s="16"/>
      <c r="J151" s="16"/>
      <c r="K151" s="16"/>
    </row>
    <row r="152" spans="1:11" ht="11.25">
      <c r="A152" s="16"/>
      <c r="B152" s="17"/>
      <c r="C152" s="16"/>
      <c r="D152" s="16"/>
      <c r="E152" s="16"/>
      <c r="F152" s="18"/>
      <c r="G152" s="16"/>
      <c r="H152" s="17"/>
      <c r="I152" s="16"/>
      <c r="J152" s="16"/>
      <c r="K152" s="16"/>
    </row>
    <row r="153" spans="1:11" ht="11.25">
      <c r="A153" s="16"/>
      <c r="B153" s="17"/>
      <c r="C153" s="16"/>
      <c r="D153" s="16"/>
      <c r="E153" s="16"/>
      <c r="F153" s="18"/>
      <c r="G153" s="16"/>
      <c r="H153" s="17"/>
      <c r="I153" s="16"/>
      <c r="J153" s="16"/>
      <c r="K153" s="16"/>
    </row>
    <row r="154" spans="1:11" ht="11.25">
      <c r="A154" s="16"/>
      <c r="B154" s="17"/>
      <c r="C154" s="16"/>
      <c r="D154" s="16"/>
      <c r="E154" s="16"/>
      <c r="F154" s="18"/>
      <c r="G154" s="16"/>
      <c r="H154" s="17"/>
      <c r="I154" s="16"/>
      <c r="J154" s="16"/>
      <c r="K154" s="16"/>
    </row>
    <row r="155" spans="1:11" ht="11.25">
      <c r="A155" s="16"/>
      <c r="B155" s="17"/>
      <c r="C155" s="16"/>
      <c r="D155" s="16"/>
      <c r="E155" s="16"/>
      <c r="F155" s="18"/>
      <c r="G155" s="16"/>
      <c r="H155" s="17"/>
      <c r="I155" s="16"/>
      <c r="J155" s="16"/>
      <c r="K155" s="16"/>
    </row>
    <row r="156" spans="1:11" ht="11.25">
      <c r="A156" s="16"/>
      <c r="B156" s="17"/>
      <c r="C156" s="16"/>
      <c r="D156" s="16"/>
      <c r="E156" s="16"/>
      <c r="F156" s="18"/>
      <c r="G156" s="16"/>
      <c r="H156" s="17"/>
      <c r="I156" s="16"/>
      <c r="J156" s="16"/>
      <c r="K156" s="16"/>
    </row>
    <row r="157" spans="1:11" ht="11.25">
      <c r="A157" s="16"/>
      <c r="B157" s="17"/>
      <c r="C157" s="16"/>
      <c r="D157" s="16"/>
      <c r="E157" s="16"/>
      <c r="F157" s="18"/>
      <c r="G157" s="16"/>
      <c r="H157" s="17"/>
      <c r="I157" s="16"/>
      <c r="J157" s="16"/>
      <c r="K157" s="16"/>
    </row>
    <row r="158" spans="1:11" ht="11.25">
      <c r="A158" s="16"/>
      <c r="B158" s="17"/>
      <c r="C158" s="16"/>
      <c r="D158" s="16"/>
      <c r="E158" s="16"/>
      <c r="F158" s="18"/>
      <c r="G158" s="16"/>
      <c r="H158" s="17"/>
      <c r="I158" s="16"/>
      <c r="J158" s="16"/>
      <c r="K158" s="16"/>
    </row>
    <row r="159" spans="1:11" ht="11.25">
      <c r="A159" s="16"/>
      <c r="B159" s="17"/>
      <c r="C159" s="16"/>
      <c r="D159" s="16"/>
      <c r="E159" s="16"/>
      <c r="F159" s="18"/>
      <c r="G159" s="16"/>
      <c r="H159" s="17"/>
      <c r="I159" s="16"/>
      <c r="J159" s="16"/>
      <c r="K159" s="16"/>
    </row>
    <row r="160" spans="1:11" ht="11.25">
      <c r="A160" s="16"/>
      <c r="B160" s="17"/>
      <c r="C160" s="16"/>
      <c r="D160" s="16"/>
      <c r="E160" s="16"/>
      <c r="F160" s="18"/>
      <c r="G160" s="16"/>
      <c r="H160" s="17"/>
      <c r="I160" s="16"/>
      <c r="J160" s="16"/>
      <c r="K160" s="16"/>
    </row>
    <row r="161" spans="1:11" ht="11.25">
      <c r="A161" s="16"/>
      <c r="B161" s="17"/>
      <c r="C161" s="16"/>
      <c r="D161" s="16"/>
      <c r="E161" s="16"/>
      <c r="F161" s="18"/>
      <c r="G161" s="16"/>
      <c r="H161" s="17"/>
      <c r="I161" s="16"/>
      <c r="J161" s="16"/>
      <c r="K161" s="16"/>
    </row>
    <row r="162" spans="1:11" ht="11.25">
      <c r="A162" s="16"/>
      <c r="B162" s="17"/>
      <c r="C162" s="16"/>
      <c r="D162" s="16"/>
      <c r="E162" s="16"/>
      <c r="F162" s="18"/>
      <c r="G162" s="16"/>
      <c r="H162" s="17"/>
      <c r="I162" s="16"/>
      <c r="J162" s="16"/>
      <c r="K162" s="16"/>
    </row>
    <row r="163" spans="1:11" ht="11.25">
      <c r="A163" s="16"/>
      <c r="B163" s="17"/>
      <c r="C163" s="16"/>
      <c r="D163" s="16"/>
      <c r="E163" s="16"/>
      <c r="F163" s="18"/>
      <c r="G163" s="16"/>
      <c r="H163" s="17"/>
      <c r="I163" s="16"/>
      <c r="J163" s="16"/>
      <c r="K163" s="16"/>
    </row>
    <row r="164" spans="1:11" ht="11.25">
      <c r="A164" s="16"/>
      <c r="B164" s="17"/>
      <c r="C164" s="16"/>
      <c r="D164" s="16"/>
      <c r="E164" s="16"/>
      <c r="F164" s="18"/>
      <c r="G164" s="16"/>
      <c r="H164" s="17"/>
      <c r="I164" s="16"/>
      <c r="J164" s="16"/>
      <c r="K164" s="16"/>
    </row>
    <row r="165" spans="1:11" ht="11.25">
      <c r="A165" s="16"/>
      <c r="B165" s="17"/>
      <c r="C165" s="16"/>
      <c r="D165" s="16"/>
      <c r="E165" s="16"/>
      <c r="F165" s="18"/>
      <c r="G165" s="16"/>
      <c r="H165" s="17"/>
      <c r="I165" s="16"/>
      <c r="J165" s="16"/>
      <c r="K165" s="16"/>
    </row>
    <row r="166" spans="1:11" ht="11.25">
      <c r="A166" s="16"/>
      <c r="B166" s="17"/>
      <c r="C166" s="16"/>
      <c r="D166" s="16"/>
      <c r="E166" s="16"/>
      <c r="F166" s="18"/>
      <c r="G166" s="16"/>
      <c r="H166" s="17"/>
      <c r="I166" s="16"/>
      <c r="J166" s="16"/>
      <c r="K166" s="16"/>
    </row>
    <row r="167" spans="1:11" ht="11.25">
      <c r="A167" s="16"/>
      <c r="B167" s="17"/>
      <c r="C167" s="16"/>
      <c r="D167" s="16"/>
      <c r="E167" s="16"/>
      <c r="F167" s="18"/>
      <c r="G167" s="16"/>
      <c r="H167" s="17"/>
      <c r="I167" s="16"/>
      <c r="J167" s="16"/>
      <c r="K167" s="16"/>
    </row>
    <row r="168" spans="1:11" ht="11.25">
      <c r="A168" s="16"/>
      <c r="B168" s="17"/>
      <c r="C168" s="16"/>
      <c r="D168" s="16"/>
      <c r="E168" s="16"/>
      <c r="F168" s="18"/>
      <c r="G168" s="16"/>
      <c r="H168" s="17"/>
      <c r="I168" s="16"/>
      <c r="J168" s="16"/>
      <c r="K168" s="16"/>
    </row>
    <row r="169" spans="1:11" ht="11.25">
      <c r="A169" s="16"/>
      <c r="B169" s="17"/>
      <c r="C169" s="16"/>
      <c r="D169" s="16"/>
      <c r="E169" s="16"/>
      <c r="F169" s="18"/>
      <c r="G169" s="16"/>
      <c r="H169" s="17"/>
      <c r="I169" s="16"/>
      <c r="J169" s="16"/>
      <c r="K169" s="16"/>
    </row>
    <row r="170" spans="1:11" ht="11.25">
      <c r="A170" s="16"/>
      <c r="B170" s="17"/>
      <c r="C170" s="16"/>
      <c r="D170" s="16"/>
      <c r="E170" s="16"/>
      <c r="F170" s="18"/>
      <c r="G170" s="16"/>
      <c r="H170" s="17"/>
      <c r="I170" s="16"/>
      <c r="J170" s="16"/>
      <c r="K170" s="16"/>
    </row>
    <row r="171" spans="1:11" ht="11.25">
      <c r="A171" s="16"/>
      <c r="B171" s="17"/>
      <c r="C171" s="16"/>
      <c r="D171" s="16"/>
      <c r="E171" s="16"/>
      <c r="F171" s="18"/>
      <c r="G171" s="16"/>
      <c r="H171" s="17"/>
      <c r="I171" s="16"/>
      <c r="J171" s="16"/>
      <c r="K171" s="16"/>
    </row>
    <row r="172" spans="1:11" ht="11.25">
      <c r="A172" s="16"/>
      <c r="B172" s="17"/>
      <c r="C172" s="16"/>
      <c r="D172" s="16"/>
      <c r="E172" s="16"/>
      <c r="F172" s="18"/>
      <c r="G172" s="16"/>
      <c r="H172" s="17"/>
      <c r="I172" s="16"/>
      <c r="J172" s="16"/>
      <c r="K172" s="16"/>
    </row>
    <row r="173" spans="1:11" ht="11.25">
      <c r="A173" s="16"/>
      <c r="B173" s="17"/>
      <c r="C173" s="16"/>
      <c r="D173" s="16"/>
      <c r="E173" s="16"/>
      <c r="F173" s="18"/>
      <c r="G173" s="16"/>
      <c r="H173" s="17"/>
      <c r="I173" s="16"/>
      <c r="J173" s="16"/>
      <c r="K173" s="16"/>
    </row>
    <row r="174" spans="1:11" ht="11.25">
      <c r="A174" s="16"/>
      <c r="B174" s="17"/>
      <c r="C174" s="16"/>
      <c r="D174" s="16"/>
      <c r="E174" s="16"/>
      <c r="F174" s="18"/>
      <c r="G174" s="16"/>
      <c r="H174" s="17"/>
      <c r="I174" s="16"/>
      <c r="J174" s="16"/>
      <c r="K174" s="16"/>
    </row>
    <row r="175" spans="1:11" ht="11.25">
      <c r="A175" s="16"/>
      <c r="B175" s="17"/>
      <c r="C175" s="16"/>
      <c r="D175" s="16"/>
      <c r="E175" s="16"/>
      <c r="F175" s="18"/>
      <c r="G175" s="16"/>
      <c r="H175" s="17"/>
      <c r="I175" s="16"/>
      <c r="J175" s="16"/>
      <c r="K175" s="16"/>
    </row>
    <row r="176" spans="1:11" ht="11.25">
      <c r="A176" s="16"/>
      <c r="B176" s="17"/>
      <c r="C176" s="16"/>
      <c r="D176" s="16"/>
      <c r="E176" s="16"/>
      <c r="F176" s="18"/>
      <c r="G176" s="16"/>
      <c r="H176" s="17"/>
      <c r="I176" s="16"/>
      <c r="J176" s="16"/>
      <c r="K176" s="16"/>
    </row>
    <row r="177" spans="1:11" ht="11.25">
      <c r="A177" s="16"/>
      <c r="B177" s="17"/>
      <c r="C177" s="16"/>
      <c r="D177" s="16"/>
      <c r="E177" s="16"/>
      <c r="F177" s="18"/>
      <c r="G177" s="16"/>
      <c r="H177" s="17"/>
      <c r="I177" s="16"/>
      <c r="J177" s="16"/>
      <c r="K177" s="16"/>
    </row>
    <row r="178" spans="1:11" ht="11.25">
      <c r="A178" s="16"/>
      <c r="B178" s="17"/>
      <c r="C178" s="16"/>
      <c r="D178" s="16"/>
      <c r="E178" s="16"/>
      <c r="F178" s="18"/>
      <c r="G178" s="16"/>
      <c r="H178" s="17"/>
      <c r="I178" s="16"/>
      <c r="J178" s="16"/>
      <c r="K178" s="16"/>
    </row>
    <row r="179" spans="1:11" ht="11.25">
      <c r="A179" s="16"/>
      <c r="B179" s="17"/>
      <c r="C179" s="16"/>
      <c r="D179" s="16"/>
      <c r="E179" s="16"/>
      <c r="F179" s="18"/>
      <c r="G179" s="16"/>
      <c r="H179" s="17"/>
      <c r="I179" s="16"/>
      <c r="J179" s="16"/>
      <c r="K179" s="16"/>
    </row>
    <row r="180" spans="1:11" ht="11.25">
      <c r="A180" s="16"/>
      <c r="B180" s="17"/>
      <c r="C180" s="16"/>
      <c r="D180" s="16"/>
      <c r="E180" s="16"/>
      <c r="F180" s="18"/>
      <c r="G180" s="16"/>
      <c r="H180" s="17"/>
      <c r="I180" s="16"/>
      <c r="J180" s="16"/>
      <c r="K180" s="16"/>
    </row>
    <row r="181" spans="1:11" ht="11.25">
      <c r="A181" s="16"/>
      <c r="B181" s="17"/>
      <c r="C181" s="16"/>
      <c r="D181" s="16"/>
      <c r="E181" s="16"/>
      <c r="F181" s="18"/>
      <c r="G181" s="16"/>
      <c r="H181" s="17"/>
      <c r="I181" s="16"/>
      <c r="J181" s="16"/>
      <c r="K181" s="16"/>
    </row>
    <row r="182" spans="1:11" ht="11.25">
      <c r="A182" s="16"/>
      <c r="B182" s="17"/>
      <c r="C182" s="16"/>
      <c r="D182" s="16"/>
      <c r="E182" s="16"/>
      <c r="F182" s="18"/>
      <c r="G182" s="16"/>
      <c r="H182" s="17"/>
      <c r="I182" s="16"/>
      <c r="J182" s="16"/>
      <c r="K182" s="16"/>
    </row>
    <row r="183" spans="1:11" ht="11.25">
      <c r="A183" s="16"/>
      <c r="B183" s="17"/>
      <c r="C183" s="16"/>
      <c r="D183" s="16"/>
      <c r="E183" s="16"/>
      <c r="F183" s="18"/>
      <c r="G183" s="16"/>
      <c r="H183" s="17"/>
      <c r="I183" s="16"/>
      <c r="J183" s="16"/>
      <c r="K183" s="16"/>
    </row>
    <row r="184" spans="1:11" ht="11.25">
      <c r="A184" s="16"/>
      <c r="B184" s="17"/>
      <c r="C184" s="16"/>
      <c r="D184" s="16"/>
      <c r="E184" s="16"/>
      <c r="F184" s="18"/>
      <c r="G184" s="16"/>
      <c r="H184" s="17"/>
      <c r="I184" s="16"/>
      <c r="J184" s="16"/>
      <c r="K184" s="16"/>
    </row>
    <row r="185" spans="1:11" ht="11.25">
      <c r="A185" s="16"/>
      <c r="B185" s="17"/>
      <c r="C185" s="16"/>
      <c r="D185" s="16"/>
      <c r="E185" s="16"/>
      <c r="F185" s="18"/>
      <c r="G185" s="16"/>
      <c r="H185" s="17"/>
      <c r="I185" s="16"/>
      <c r="J185" s="16"/>
      <c r="K185" s="16"/>
    </row>
    <row r="186" spans="1:11" ht="11.25">
      <c r="A186" s="16"/>
      <c r="B186" s="17"/>
      <c r="C186" s="16"/>
      <c r="D186" s="16"/>
      <c r="E186" s="16"/>
      <c r="F186" s="18"/>
      <c r="G186" s="16"/>
      <c r="H186" s="17"/>
      <c r="I186" s="16"/>
      <c r="J186" s="16"/>
      <c r="K186" s="16"/>
    </row>
    <row r="187" spans="1:11" ht="11.25">
      <c r="A187" s="16"/>
      <c r="B187" s="17"/>
      <c r="C187" s="16"/>
      <c r="D187" s="16"/>
      <c r="E187" s="16"/>
      <c r="F187" s="18"/>
      <c r="G187" s="16"/>
      <c r="H187" s="17"/>
      <c r="I187" s="16"/>
      <c r="J187" s="16"/>
      <c r="K187" s="16"/>
    </row>
    <row r="188" spans="1:11" ht="11.25">
      <c r="A188" s="16"/>
      <c r="B188" s="17"/>
      <c r="C188" s="16"/>
      <c r="D188" s="16"/>
      <c r="E188" s="16"/>
      <c r="F188" s="18"/>
      <c r="G188" s="16"/>
      <c r="H188" s="17"/>
      <c r="I188" s="16"/>
      <c r="J188" s="16"/>
      <c r="K188" s="16"/>
    </row>
    <row r="189" spans="1:11" ht="11.25">
      <c r="A189" s="16"/>
      <c r="B189" s="17"/>
      <c r="C189" s="16"/>
      <c r="D189" s="16"/>
      <c r="E189" s="16"/>
      <c r="F189" s="18"/>
      <c r="G189" s="16"/>
      <c r="H189" s="17"/>
      <c r="I189" s="16"/>
      <c r="J189" s="16"/>
      <c r="K189" s="16"/>
    </row>
    <row r="190" spans="1:11" ht="11.25">
      <c r="A190" s="16"/>
      <c r="B190" s="17"/>
      <c r="C190" s="16"/>
      <c r="D190" s="16"/>
      <c r="E190" s="16"/>
      <c r="F190" s="18"/>
      <c r="G190" s="16"/>
      <c r="H190" s="17"/>
      <c r="I190" s="16"/>
      <c r="J190" s="16"/>
      <c r="K190" s="16"/>
    </row>
    <row r="191" spans="1:11" ht="11.25">
      <c r="A191" s="16"/>
      <c r="B191" s="17"/>
      <c r="C191" s="16"/>
      <c r="D191" s="16"/>
      <c r="E191" s="16"/>
      <c r="F191" s="18"/>
      <c r="G191" s="16"/>
      <c r="H191" s="17"/>
      <c r="I191" s="16"/>
      <c r="J191" s="16"/>
      <c r="K191" s="16"/>
    </row>
    <row r="192" spans="1:11" ht="11.25">
      <c r="A192" s="16"/>
      <c r="B192" s="17"/>
      <c r="C192" s="16"/>
      <c r="D192" s="16"/>
      <c r="E192" s="16"/>
      <c r="F192" s="18"/>
      <c r="G192" s="16"/>
      <c r="H192" s="17"/>
      <c r="I192" s="16"/>
      <c r="J192" s="16"/>
      <c r="K192" s="16"/>
    </row>
    <row r="193" spans="1:11" ht="11.25">
      <c r="A193" s="16"/>
      <c r="B193" s="17"/>
      <c r="C193" s="16"/>
      <c r="D193" s="16"/>
      <c r="E193" s="16"/>
      <c r="F193" s="18"/>
      <c r="G193" s="16"/>
      <c r="H193" s="17"/>
      <c r="I193" s="16"/>
      <c r="J193" s="16"/>
      <c r="K193" s="16"/>
    </row>
    <row r="194" spans="1:11" ht="11.25">
      <c r="A194" s="16"/>
      <c r="B194" s="17"/>
      <c r="C194" s="16"/>
      <c r="D194" s="16"/>
      <c r="E194" s="16"/>
      <c r="F194" s="18"/>
      <c r="G194" s="16"/>
      <c r="H194" s="17"/>
      <c r="I194" s="16"/>
      <c r="J194" s="16"/>
      <c r="K194" s="16"/>
    </row>
    <row r="195" spans="1:11" ht="11.25">
      <c r="A195" s="16"/>
      <c r="B195" s="17"/>
      <c r="C195" s="16"/>
      <c r="D195" s="16"/>
      <c r="E195" s="16"/>
      <c r="F195" s="18"/>
      <c r="G195" s="16"/>
      <c r="H195" s="17"/>
      <c r="I195" s="16"/>
      <c r="J195" s="16"/>
      <c r="K195" s="16"/>
    </row>
    <row r="196" spans="1:11" ht="11.25">
      <c r="A196" s="16"/>
      <c r="B196" s="17"/>
      <c r="C196" s="16"/>
      <c r="D196" s="16"/>
      <c r="E196" s="16"/>
      <c r="F196" s="18"/>
      <c r="G196" s="16"/>
      <c r="H196" s="17"/>
      <c r="I196" s="16"/>
      <c r="J196" s="16"/>
      <c r="K196" s="16"/>
    </row>
    <row r="197" spans="1:11" ht="11.25">
      <c r="A197" s="16"/>
      <c r="B197" s="17"/>
      <c r="C197" s="16"/>
      <c r="D197" s="16"/>
      <c r="E197" s="16"/>
      <c r="F197" s="18"/>
      <c r="G197" s="16"/>
      <c r="H197" s="17"/>
      <c r="I197" s="16"/>
      <c r="J197" s="16"/>
      <c r="K197" s="16"/>
    </row>
    <row r="198" spans="1:11" ht="11.25">
      <c r="A198" s="16"/>
      <c r="B198" s="17"/>
      <c r="C198" s="16"/>
      <c r="D198" s="16"/>
      <c r="E198" s="16"/>
      <c r="F198" s="18"/>
      <c r="G198" s="16"/>
      <c r="H198" s="17"/>
      <c r="I198" s="16"/>
      <c r="J198" s="16"/>
      <c r="K198" s="16"/>
    </row>
    <row r="199" spans="1:11" ht="11.25">
      <c r="A199" s="16"/>
      <c r="B199" s="17"/>
      <c r="C199" s="16"/>
      <c r="D199" s="16"/>
      <c r="E199" s="16"/>
      <c r="F199" s="18"/>
      <c r="G199" s="16"/>
      <c r="H199" s="17"/>
      <c r="I199" s="16"/>
      <c r="J199" s="16"/>
      <c r="K199" s="16"/>
    </row>
    <row r="200" spans="1:11" ht="11.25">
      <c r="A200" s="16"/>
      <c r="B200" s="17"/>
      <c r="C200" s="16"/>
      <c r="D200" s="16"/>
      <c r="E200" s="16"/>
      <c r="F200" s="18"/>
      <c r="G200" s="16"/>
      <c r="H200" s="17"/>
      <c r="I200" s="16"/>
      <c r="J200" s="16"/>
      <c r="K200" s="16"/>
    </row>
    <row r="201" spans="1:11" ht="11.25">
      <c r="A201" s="16"/>
      <c r="B201" s="17"/>
      <c r="C201" s="16"/>
      <c r="D201" s="16"/>
      <c r="E201" s="16"/>
      <c r="F201" s="18"/>
      <c r="G201" s="16"/>
      <c r="H201" s="17"/>
      <c r="I201" s="16"/>
      <c r="J201" s="16"/>
      <c r="K201" s="16"/>
    </row>
    <row r="202" spans="1:11" ht="11.25">
      <c r="A202" s="16"/>
      <c r="B202" s="17"/>
      <c r="C202" s="16"/>
      <c r="D202" s="16"/>
      <c r="E202" s="16"/>
      <c r="F202" s="18"/>
      <c r="G202" s="16"/>
      <c r="H202" s="17"/>
      <c r="I202" s="16"/>
      <c r="J202" s="16"/>
      <c r="K202" s="16"/>
    </row>
    <row r="203" spans="1:11" ht="11.25">
      <c r="A203" s="16"/>
      <c r="B203" s="17"/>
      <c r="C203" s="16"/>
      <c r="D203" s="16"/>
      <c r="E203" s="16"/>
      <c r="F203" s="18"/>
      <c r="G203" s="16"/>
      <c r="H203" s="17"/>
      <c r="I203" s="16"/>
      <c r="J203" s="16"/>
      <c r="K203" s="16"/>
    </row>
    <row r="204" spans="1:11" ht="11.25">
      <c r="A204" s="16"/>
      <c r="B204" s="17"/>
      <c r="C204" s="16"/>
      <c r="D204" s="16"/>
      <c r="E204" s="16"/>
      <c r="F204" s="18"/>
      <c r="G204" s="16"/>
      <c r="H204" s="17"/>
      <c r="I204" s="16"/>
      <c r="J204" s="16"/>
      <c r="K204" s="16"/>
    </row>
    <row r="205" spans="1:11" ht="11.25">
      <c r="A205" s="16"/>
      <c r="B205" s="17"/>
      <c r="C205" s="16"/>
      <c r="D205" s="16"/>
      <c r="E205" s="16"/>
      <c r="F205" s="18"/>
      <c r="G205" s="16"/>
      <c r="H205" s="17"/>
      <c r="I205" s="16"/>
      <c r="J205" s="16"/>
      <c r="K205" s="16"/>
    </row>
    <row r="206" spans="1:11" ht="11.25">
      <c r="A206" s="16"/>
      <c r="B206" s="17"/>
      <c r="C206" s="16"/>
      <c r="D206" s="16"/>
      <c r="E206" s="16"/>
      <c r="F206" s="18"/>
      <c r="G206" s="16"/>
      <c r="H206" s="17"/>
      <c r="I206" s="16"/>
      <c r="J206" s="16"/>
      <c r="K206" s="16"/>
    </row>
    <row r="207" spans="1:11" ht="11.25">
      <c r="A207" s="16"/>
      <c r="B207" s="17"/>
      <c r="C207" s="16"/>
      <c r="D207" s="16"/>
      <c r="E207" s="16"/>
      <c r="F207" s="18"/>
      <c r="G207" s="16"/>
      <c r="H207" s="17"/>
      <c r="I207" s="16"/>
      <c r="J207" s="16"/>
      <c r="K207" s="16"/>
    </row>
    <row r="208" spans="1:11" ht="11.25">
      <c r="A208" s="16"/>
      <c r="B208" s="17"/>
      <c r="C208" s="16"/>
      <c r="D208" s="16"/>
      <c r="E208" s="16"/>
      <c r="F208" s="18"/>
      <c r="G208" s="16"/>
      <c r="H208" s="17"/>
      <c r="I208" s="16"/>
      <c r="J208" s="16"/>
      <c r="K208" s="16"/>
    </row>
    <row r="209" spans="1:11" ht="11.25">
      <c r="A209" s="16"/>
      <c r="B209" s="17"/>
      <c r="C209" s="16"/>
      <c r="D209" s="16"/>
      <c r="E209" s="16"/>
      <c r="F209" s="18"/>
      <c r="G209" s="16"/>
      <c r="H209" s="17"/>
      <c r="I209" s="16"/>
      <c r="J209" s="16"/>
      <c r="K209" s="16"/>
    </row>
    <row r="210" spans="1:11" ht="11.25">
      <c r="A210" s="16"/>
      <c r="B210" s="17"/>
      <c r="C210" s="16"/>
      <c r="D210" s="16"/>
      <c r="E210" s="16"/>
      <c r="F210" s="18"/>
      <c r="G210" s="16"/>
      <c r="H210" s="17"/>
      <c r="I210" s="16"/>
      <c r="J210" s="16"/>
      <c r="K210" s="16"/>
    </row>
    <row r="211" spans="1:11" ht="11.25">
      <c r="A211" s="16"/>
      <c r="B211" s="17"/>
      <c r="C211" s="16"/>
      <c r="D211" s="16"/>
      <c r="E211" s="16"/>
      <c r="F211" s="18"/>
      <c r="G211" s="16"/>
      <c r="H211" s="17"/>
      <c r="I211" s="16"/>
      <c r="J211" s="16"/>
      <c r="K211" s="16"/>
    </row>
    <row r="212" spans="1:11" ht="11.25">
      <c r="A212" s="16"/>
      <c r="B212" s="17"/>
      <c r="C212" s="16"/>
      <c r="D212" s="16"/>
      <c r="E212" s="16"/>
      <c r="F212" s="18"/>
      <c r="G212" s="16"/>
      <c r="H212" s="17"/>
      <c r="I212" s="16"/>
      <c r="J212" s="16"/>
      <c r="K212" s="16"/>
    </row>
    <row r="213" spans="1:11" ht="11.25">
      <c r="A213" s="16"/>
      <c r="B213" s="17"/>
      <c r="C213" s="16"/>
      <c r="D213" s="16"/>
      <c r="E213" s="16"/>
      <c r="F213" s="18"/>
      <c r="G213" s="16"/>
      <c r="H213" s="17"/>
      <c r="I213" s="16"/>
      <c r="J213" s="16"/>
      <c r="K213" s="16"/>
    </row>
    <row r="214" spans="1:11" ht="11.25">
      <c r="A214" s="16"/>
      <c r="B214" s="17"/>
      <c r="C214" s="16"/>
      <c r="D214" s="16"/>
      <c r="E214" s="16"/>
      <c r="F214" s="18"/>
      <c r="G214" s="16"/>
      <c r="H214" s="17"/>
      <c r="I214" s="16"/>
      <c r="J214" s="16"/>
      <c r="K214" s="16"/>
    </row>
    <row r="215" spans="1:11" ht="11.25">
      <c r="A215" s="16"/>
      <c r="B215" s="17"/>
      <c r="C215" s="16"/>
      <c r="D215" s="16"/>
      <c r="E215" s="16"/>
      <c r="F215" s="18"/>
      <c r="G215" s="16"/>
      <c r="H215" s="17"/>
      <c r="I215" s="16"/>
      <c r="J215" s="16"/>
      <c r="K215" s="16"/>
    </row>
    <row r="216" spans="1:11" ht="11.25">
      <c r="A216" s="16"/>
      <c r="B216" s="17"/>
      <c r="C216" s="16"/>
      <c r="D216" s="16"/>
      <c r="E216" s="16"/>
      <c r="F216" s="18"/>
      <c r="G216" s="16"/>
      <c r="H216" s="17"/>
      <c r="I216" s="16"/>
      <c r="J216" s="16"/>
      <c r="K216" s="16"/>
    </row>
    <row r="217" spans="1:11" ht="11.25">
      <c r="A217" s="16"/>
      <c r="B217" s="17"/>
      <c r="C217" s="16"/>
      <c r="D217" s="16"/>
      <c r="E217" s="16"/>
      <c r="F217" s="18"/>
      <c r="G217" s="16"/>
      <c r="H217" s="17"/>
      <c r="I217" s="16"/>
      <c r="J217" s="16"/>
      <c r="K217" s="16"/>
    </row>
    <row r="218" spans="1:11" ht="11.25">
      <c r="A218" s="16"/>
      <c r="B218" s="17"/>
      <c r="C218" s="16"/>
      <c r="D218" s="16"/>
      <c r="E218" s="16"/>
      <c r="F218" s="18"/>
      <c r="G218" s="16"/>
      <c r="H218" s="17"/>
      <c r="I218" s="16"/>
      <c r="J218" s="16"/>
      <c r="K218" s="16"/>
    </row>
    <row r="219" spans="1:11" ht="11.25">
      <c r="A219" s="16"/>
      <c r="B219" s="17"/>
      <c r="C219" s="16"/>
      <c r="D219" s="16"/>
      <c r="E219" s="16"/>
      <c r="F219" s="18"/>
      <c r="G219" s="16"/>
      <c r="H219" s="17"/>
      <c r="I219" s="16"/>
      <c r="J219" s="16"/>
      <c r="K219" s="16"/>
    </row>
    <row r="220" spans="1:11" ht="11.25">
      <c r="A220" s="16"/>
      <c r="B220" s="17"/>
      <c r="C220" s="16"/>
      <c r="D220" s="16"/>
      <c r="E220" s="16"/>
      <c r="F220" s="18"/>
      <c r="G220" s="16"/>
      <c r="H220" s="17"/>
      <c r="I220" s="16"/>
      <c r="J220" s="16"/>
      <c r="K220" s="16"/>
    </row>
    <row r="221" spans="1:11" ht="11.25">
      <c r="A221" s="16"/>
      <c r="B221" s="17"/>
      <c r="C221" s="16"/>
      <c r="D221" s="16"/>
      <c r="E221" s="16"/>
      <c r="F221" s="18"/>
      <c r="G221" s="16"/>
      <c r="H221" s="17"/>
      <c r="I221" s="16"/>
      <c r="J221" s="16"/>
      <c r="K221" s="16"/>
    </row>
    <row r="222" spans="1:11" ht="11.25">
      <c r="A222" s="16"/>
      <c r="B222" s="17"/>
      <c r="C222" s="16"/>
      <c r="D222" s="16"/>
      <c r="E222" s="16"/>
      <c r="F222" s="18"/>
      <c r="G222" s="16"/>
      <c r="H222" s="17"/>
      <c r="I222" s="16"/>
      <c r="J222" s="16"/>
      <c r="K222" s="16"/>
    </row>
    <row r="223" spans="1:11" ht="11.25">
      <c r="A223" s="16"/>
      <c r="B223" s="17"/>
      <c r="C223" s="16"/>
      <c r="D223" s="16"/>
      <c r="E223" s="16"/>
      <c r="F223" s="18"/>
      <c r="G223" s="16"/>
      <c r="H223" s="17"/>
      <c r="I223" s="16"/>
      <c r="J223" s="16"/>
      <c r="K223" s="16"/>
    </row>
    <row r="224" spans="1:11" ht="11.25">
      <c r="A224" s="16"/>
      <c r="B224" s="17"/>
      <c r="C224" s="16"/>
      <c r="D224" s="16"/>
      <c r="E224" s="16"/>
      <c r="F224" s="18"/>
      <c r="G224" s="16"/>
      <c r="H224" s="17"/>
      <c r="I224" s="16"/>
      <c r="J224" s="16"/>
      <c r="K224" s="16"/>
    </row>
    <row r="225" spans="1:11" ht="11.25">
      <c r="A225" s="16"/>
      <c r="B225" s="17"/>
      <c r="C225" s="16"/>
      <c r="D225" s="16"/>
      <c r="E225" s="16"/>
      <c r="F225" s="18"/>
      <c r="G225" s="16"/>
      <c r="H225" s="17"/>
      <c r="I225" s="16"/>
      <c r="J225" s="16"/>
      <c r="K225" s="16"/>
    </row>
    <row r="226" spans="1:11" ht="11.25">
      <c r="A226" s="16"/>
      <c r="B226" s="17"/>
      <c r="C226" s="16"/>
      <c r="D226" s="16"/>
      <c r="E226" s="16"/>
      <c r="F226" s="18"/>
      <c r="G226" s="16"/>
      <c r="H226" s="17"/>
      <c r="I226" s="16"/>
      <c r="J226" s="16"/>
      <c r="K226" s="16"/>
    </row>
    <row r="227" spans="1:11" ht="11.25">
      <c r="A227" s="16"/>
      <c r="B227" s="17"/>
      <c r="C227" s="16"/>
      <c r="D227" s="16"/>
      <c r="E227" s="16"/>
      <c r="F227" s="18"/>
      <c r="G227" s="16"/>
      <c r="H227" s="17"/>
      <c r="I227" s="16"/>
      <c r="J227" s="16"/>
      <c r="K227" s="16"/>
    </row>
    <row r="228" spans="1:11" ht="11.25">
      <c r="A228" s="16"/>
      <c r="B228" s="17"/>
      <c r="C228" s="16"/>
      <c r="D228" s="16"/>
      <c r="E228" s="16"/>
      <c r="F228" s="18"/>
      <c r="G228" s="16"/>
      <c r="H228" s="17"/>
      <c r="I228" s="16"/>
      <c r="J228" s="16"/>
      <c r="K228" s="16"/>
    </row>
    <row r="229" spans="1:11" ht="11.25">
      <c r="A229" s="16"/>
      <c r="B229" s="17"/>
      <c r="C229" s="16"/>
      <c r="D229" s="16"/>
      <c r="E229" s="16"/>
      <c r="F229" s="18"/>
      <c r="G229" s="16"/>
      <c r="H229" s="17"/>
      <c r="I229" s="16"/>
      <c r="J229" s="16"/>
      <c r="K229" s="16"/>
    </row>
    <row r="230" spans="1:11" ht="11.25">
      <c r="A230" s="16"/>
      <c r="B230" s="17"/>
      <c r="C230" s="16"/>
      <c r="D230" s="16"/>
      <c r="E230" s="16"/>
      <c r="F230" s="18"/>
      <c r="G230" s="16"/>
      <c r="H230" s="17"/>
      <c r="I230" s="16"/>
      <c r="J230" s="16"/>
      <c r="K230" s="16"/>
    </row>
    <row r="231" spans="1:11" ht="11.25">
      <c r="A231" s="16"/>
      <c r="B231" s="17"/>
      <c r="C231" s="16"/>
      <c r="D231" s="16"/>
      <c r="E231" s="16"/>
      <c r="F231" s="18"/>
      <c r="G231" s="16"/>
      <c r="H231" s="17"/>
      <c r="I231" s="16"/>
      <c r="J231" s="16"/>
      <c r="K231" s="16"/>
    </row>
    <row r="232" spans="1:11" ht="11.25">
      <c r="A232" s="16"/>
      <c r="B232" s="17"/>
      <c r="C232" s="16"/>
      <c r="D232" s="16"/>
      <c r="E232" s="16"/>
      <c r="F232" s="18"/>
      <c r="G232" s="16"/>
      <c r="H232" s="17"/>
      <c r="I232" s="16"/>
      <c r="J232" s="16"/>
      <c r="K232" s="16"/>
    </row>
    <row r="233" spans="1:11" ht="11.25">
      <c r="A233" s="16"/>
      <c r="B233" s="17"/>
      <c r="C233" s="16"/>
      <c r="D233" s="16"/>
      <c r="E233" s="16"/>
      <c r="F233" s="18"/>
      <c r="G233" s="16"/>
      <c r="H233" s="17"/>
      <c r="I233" s="16"/>
      <c r="J233" s="16"/>
      <c r="K233" s="16"/>
    </row>
    <row r="234" spans="1:11" ht="11.25">
      <c r="A234" s="16"/>
      <c r="B234" s="17"/>
      <c r="C234" s="16"/>
      <c r="D234" s="16"/>
      <c r="E234" s="16"/>
      <c r="F234" s="18"/>
      <c r="G234" s="16"/>
      <c r="H234" s="17"/>
      <c r="I234" s="16"/>
      <c r="J234" s="16"/>
      <c r="K234" s="16"/>
    </row>
    <row r="235" spans="1:11" ht="11.25">
      <c r="A235" s="16"/>
      <c r="B235" s="17"/>
      <c r="C235" s="16"/>
      <c r="D235" s="16"/>
      <c r="E235" s="16"/>
      <c r="F235" s="18"/>
      <c r="G235" s="16"/>
      <c r="H235" s="17"/>
      <c r="I235" s="16"/>
      <c r="J235" s="16"/>
      <c r="K235" s="16"/>
    </row>
    <row r="236" spans="1:11" ht="11.25">
      <c r="A236" s="16"/>
      <c r="B236" s="17"/>
      <c r="C236" s="16"/>
      <c r="D236" s="16"/>
      <c r="E236" s="16"/>
      <c r="F236" s="18"/>
      <c r="G236" s="16"/>
      <c r="H236" s="17"/>
      <c r="I236" s="16"/>
      <c r="J236" s="16"/>
      <c r="K236" s="16"/>
    </row>
    <row r="237" spans="1:11" ht="11.25">
      <c r="A237" s="16"/>
      <c r="B237" s="17"/>
      <c r="C237" s="16"/>
      <c r="D237" s="16"/>
      <c r="E237" s="16"/>
      <c r="F237" s="18"/>
      <c r="G237" s="16"/>
      <c r="H237" s="17"/>
      <c r="I237" s="16"/>
      <c r="J237" s="16"/>
      <c r="K237" s="16"/>
    </row>
    <row r="238" spans="1:11" ht="11.25">
      <c r="A238" s="16"/>
      <c r="B238" s="17"/>
      <c r="C238" s="16"/>
      <c r="D238" s="16"/>
      <c r="E238" s="16"/>
      <c r="F238" s="18"/>
      <c r="G238" s="16"/>
      <c r="H238" s="17"/>
      <c r="I238" s="16"/>
      <c r="J238" s="16"/>
      <c r="K238" s="16"/>
    </row>
    <row r="239" spans="1:11" ht="11.25">
      <c r="A239" s="16"/>
      <c r="B239" s="17"/>
      <c r="C239" s="16"/>
      <c r="D239" s="16"/>
      <c r="E239" s="16"/>
      <c r="F239" s="18"/>
      <c r="G239" s="16"/>
      <c r="H239" s="17"/>
      <c r="I239" s="16"/>
      <c r="J239" s="16"/>
      <c r="K239" s="16"/>
    </row>
    <row r="240" spans="1:11" ht="11.25">
      <c r="A240" s="16"/>
      <c r="B240" s="17"/>
      <c r="C240" s="16"/>
      <c r="D240" s="16"/>
      <c r="E240" s="16"/>
      <c r="F240" s="18"/>
      <c r="G240" s="16"/>
      <c r="H240" s="17"/>
      <c r="I240" s="16"/>
      <c r="J240" s="16"/>
      <c r="K240" s="16"/>
    </row>
    <row r="241" spans="1:11" ht="11.25">
      <c r="A241" s="16"/>
      <c r="B241" s="17"/>
      <c r="C241" s="16"/>
      <c r="D241" s="16"/>
      <c r="E241" s="16"/>
      <c r="F241" s="18"/>
      <c r="G241" s="16"/>
      <c r="H241" s="17"/>
      <c r="I241" s="16"/>
      <c r="J241" s="16"/>
      <c r="K241" s="16"/>
    </row>
    <row r="242" spans="1:11" ht="11.25">
      <c r="A242" s="16"/>
      <c r="B242" s="17"/>
      <c r="C242" s="16"/>
      <c r="D242" s="16"/>
      <c r="E242" s="16"/>
      <c r="F242" s="18"/>
      <c r="G242" s="16"/>
      <c r="H242" s="17"/>
      <c r="I242" s="16"/>
      <c r="J242" s="16"/>
      <c r="K242" s="16"/>
    </row>
    <row r="243" spans="1:11" ht="11.25">
      <c r="A243" s="16"/>
      <c r="B243" s="17"/>
      <c r="C243" s="16"/>
      <c r="D243" s="16"/>
      <c r="E243" s="16"/>
      <c r="F243" s="18"/>
      <c r="G243" s="16"/>
      <c r="H243" s="17"/>
      <c r="I243" s="16"/>
      <c r="J243" s="16"/>
      <c r="K243" s="16"/>
    </row>
    <row r="244" spans="1:11" ht="11.25">
      <c r="A244" s="16"/>
      <c r="B244" s="17"/>
      <c r="C244" s="16"/>
      <c r="D244" s="16"/>
      <c r="E244" s="16"/>
      <c r="F244" s="18"/>
      <c r="G244" s="16"/>
      <c r="H244" s="17"/>
      <c r="I244" s="16"/>
      <c r="J244" s="16"/>
      <c r="K244" s="16"/>
    </row>
    <row r="245" spans="1:11" ht="11.25">
      <c r="A245" s="16"/>
      <c r="B245" s="17"/>
      <c r="C245" s="16"/>
      <c r="D245" s="16"/>
      <c r="E245" s="16"/>
      <c r="F245" s="18"/>
      <c r="G245" s="16"/>
      <c r="H245" s="17"/>
      <c r="I245" s="16"/>
      <c r="J245" s="16"/>
      <c r="K245" s="16"/>
    </row>
    <row r="246" spans="1:11" ht="11.25">
      <c r="A246" s="16"/>
      <c r="B246" s="17"/>
      <c r="C246" s="16"/>
      <c r="D246" s="16"/>
      <c r="E246" s="16"/>
      <c r="F246" s="18"/>
      <c r="G246" s="16"/>
      <c r="H246" s="17"/>
      <c r="I246" s="16"/>
      <c r="J246" s="16"/>
      <c r="K246" s="16"/>
    </row>
    <row r="247" spans="1:11" ht="11.25">
      <c r="A247" s="16"/>
      <c r="B247" s="17"/>
      <c r="C247" s="16"/>
      <c r="D247" s="16"/>
      <c r="E247" s="16"/>
      <c r="F247" s="18"/>
      <c r="G247" s="16"/>
      <c r="H247" s="17"/>
      <c r="I247" s="16"/>
      <c r="J247" s="16"/>
      <c r="K247" s="16"/>
    </row>
    <row r="248" spans="1:11" ht="11.25">
      <c r="A248" s="16"/>
      <c r="B248" s="17"/>
      <c r="C248" s="16"/>
      <c r="D248" s="16"/>
      <c r="E248" s="16"/>
      <c r="F248" s="18"/>
      <c r="G248" s="16"/>
      <c r="H248" s="17"/>
      <c r="I248" s="16"/>
      <c r="J248" s="16"/>
      <c r="K248" s="16"/>
    </row>
    <row r="249" spans="1:11" ht="11.25">
      <c r="A249" s="16"/>
      <c r="B249" s="17"/>
      <c r="C249" s="16"/>
      <c r="D249" s="16"/>
      <c r="E249" s="16"/>
      <c r="F249" s="18"/>
      <c r="G249" s="16"/>
      <c r="H249" s="17"/>
      <c r="I249" s="16"/>
      <c r="J249" s="16"/>
      <c r="K249" s="16"/>
    </row>
    <row r="250" spans="1:11" ht="11.25">
      <c r="A250" s="16"/>
      <c r="B250" s="17"/>
      <c r="C250" s="16"/>
      <c r="D250" s="16"/>
      <c r="E250" s="16"/>
      <c r="F250" s="18"/>
      <c r="G250" s="16"/>
      <c r="H250" s="17"/>
      <c r="I250" s="16"/>
      <c r="J250" s="16"/>
      <c r="K250" s="16"/>
    </row>
    <row r="251" spans="1:11" ht="11.25">
      <c r="A251" s="16"/>
      <c r="B251" s="17"/>
      <c r="C251" s="16"/>
      <c r="D251" s="16"/>
      <c r="E251" s="16"/>
      <c r="F251" s="18"/>
      <c r="G251" s="16"/>
      <c r="H251" s="17"/>
      <c r="I251" s="16"/>
      <c r="J251" s="16"/>
      <c r="K251" s="16"/>
    </row>
    <row r="252" spans="1:11" ht="11.25">
      <c r="A252" s="16"/>
      <c r="B252" s="17"/>
      <c r="C252" s="16"/>
      <c r="D252" s="16"/>
      <c r="E252" s="16"/>
      <c r="F252" s="18"/>
      <c r="G252" s="16"/>
      <c r="H252" s="17"/>
      <c r="I252" s="16"/>
      <c r="J252" s="16"/>
      <c r="K252" s="16"/>
    </row>
    <row r="253" spans="1:11" ht="11.25">
      <c r="A253" s="16"/>
      <c r="B253" s="17"/>
      <c r="C253" s="16"/>
      <c r="D253" s="16"/>
      <c r="E253" s="16"/>
      <c r="F253" s="18"/>
      <c r="G253" s="16"/>
      <c r="H253" s="17"/>
      <c r="I253" s="16"/>
      <c r="J253" s="16"/>
      <c r="K253" s="16"/>
    </row>
    <row r="254" spans="1:11" ht="11.25">
      <c r="A254" s="16"/>
      <c r="B254" s="17"/>
      <c r="C254" s="16"/>
      <c r="D254" s="16"/>
      <c r="E254" s="16"/>
      <c r="F254" s="18"/>
      <c r="G254" s="16"/>
      <c r="H254" s="17"/>
      <c r="I254" s="16"/>
      <c r="J254" s="16"/>
      <c r="K254" s="16"/>
    </row>
    <row r="255" spans="1:11" ht="11.25">
      <c r="A255" s="16"/>
      <c r="B255" s="17"/>
      <c r="C255" s="16"/>
      <c r="D255" s="16"/>
      <c r="E255" s="16"/>
      <c r="F255" s="18"/>
      <c r="G255" s="16"/>
      <c r="H255" s="17"/>
      <c r="I255" s="16"/>
      <c r="J255" s="16"/>
      <c r="K255" s="16"/>
    </row>
    <row r="256" spans="1:11" ht="11.25">
      <c r="A256" s="16"/>
      <c r="B256" s="17"/>
      <c r="C256" s="16"/>
      <c r="D256" s="16"/>
      <c r="E256" s="16"/>
      <c r="F256" s="18"/>
      <c r="G256" s="16"/>
      <c r="H256" s="17"/>
      <c r="I256" s="16"/>
      <c r="J256" s="16"/>
      <c r="K256" s="16"/>
    </row>
    <row r="257" spans="1:11" ht="11.25">
      <c r="A257" s="16"/>
      <c r="B257" s="17"/>
      <c r="C257" s="16"/>
      <c r="D257" s="16"/>
      <c r="E257" s="16"/>
      <c r="F257" s="18"/>
      <c r="G257" s="16"/>
      <c r="H257" s="17"/>
      <c r="I257" s="16"/>
      <c r="J257" s="16"/>
      <c r="K257" s="16"/>
    </row>
    <row r="258" spans="1:11" ht="11.25">
      <c r="A258" s="16"/>
      <c r="B258" s="17"/>
      <c r="C258" s="16"/>
      <c r="D258" s="16"/>
      <c r="E258" s="16"/>
      <c r="F258" s="18"/>
      <c r="G258" s="16"/>
      <c r="H258" s="17"/>
      <c r="I258" s="16"/>
      <c r="J258" s="16"/>
      <c r="K258" s="16"/>
    </row>
    <row r="259" spans="1:11" ht="11.25">
      <c r="A259" s="16"/>
      <c r="B259" s="17"/>
      <c r="C259" s="16"/>
      <c r="D259" s="16"/>
      <c r="E259" s="16"/>
      <c r="F259" s="18"/>
      <c r="G259" s="16"/>
      <c r="H259" s="17"/>
      <c r="I259" s="16"/>
      <c r="J259" s="16"/>
      <c r="K259" s="16"/>
    </row>
    <row r="260" spans="1:11" ht="11.25">
      <c r="A260" s="16"/>
      <c r="B260" s="17"/>
      <c r="C260" s="16"/>
      <c r="D260" s="16"/>
      <c r="E260" s="16"/>
      <c r="F260" s="18"/>
      <c r="G260" s="16"/>
      <c r="H260" s="17"/>
      <c r="I260" s="16"/>
      <c r="J260" s="16"/>
      <c r="K260" s="16"/>
    </row>
    <row r="261" spans="1:11" ht="11.25">
      <c r="A261" s="16"/>
      <c r="B261" s="17"/>
      <c r="C261" s="16"/>
      <c r="D261" s="16"/>
      <c r="E261" s="16"/>
      <c r="F261" s="18"/>
      <c r="G261" s="16"/>
      <c r="H261" s="17"/>
      <c r="I261" s="16"/>
      <c r="J261" s="16"/>
      <c r="K261" s="16"/>
    </row>
    <row r="262" spans="1:11" ht="11.25">
      <c r="A262" s="16"/>
      <c r="B262" s="17"/>
      <c r="C262" s="16"/>
      <c r="D262" s="16"/>
      <c r="E262" s="16"/>
      <c r="F262" s="18"/>
      <c r="G262" s="16"/>
      <c r="H262" s="17"/>
      <c r="I262" s="16"/>
      <c r="J262" s="16"/>
      <c r="K262" s="16"/>
    </row>
    <row r="263" spans="1:11" ht="11.25">
      <c r="A263" s="16"/>
      <c r="B263" s="17"/>
      <c r="C263" s="16"/>
      <c r="D263" s="16"/>
      <c r="E263" s="16"/>
      <c r="F263" s="18"/>
      <c r="G263" s="16"/>
      <c r="H263" s="17"/>
      <c r="I263" s="16"/>
      <c r="J263" s="16"/>
      <c r="K263" s="16"/>
    </row>
    <row r="264" spans="1:11" ht="11.25">
      <c r="A264" s="16"/>
      <c r="B264" s="17"/>
      <c r="C264" s="16"/>
      <c r="D264" s="16"/>
      <c r="E264" s="16"/>
      <c r="F264" s="18"/>
      <c r="G264" s="16"/>
      <c r="H264" s="17"/>
      <c r="I264" s="16"/>
      <c r="J264" s="16"/>
      <c r="K264" s="16"/>
    </row>
    <row r="265" spans="1:11" ht="11.25">
      <c r="A265" s="16"/>
      <c r="B265" s="17"/>
      <c r="C265" s="16"/>
      <c r="D265" s="16"/>
      <c r="E265" s="16"/>
      <c r="F265" s="18"/>
      <c r="G265" s="16"/>
      <c r="H265" s="17"/>
      <c r="I265" s="16"/>
      <c r="J265" s="16"/>
      <c r="K265" s="16"/>
    </row>
    <row r="266" spans="1:11" ht="11.25">
      <c r="A266" s="16"/>
      <c r="B266" s="17"/>
      <c r="C266" s="16"/>
      <c r="D266" s="16"/>
      <c r="E266" s="16"/>
      <c r="F266" s="18"/>
      <c r="G266" s="16"/>
      <c r="H266" s="17"/>
      <c r="I266" s="16"/>
      <c r="J266" s="16"/>
      <c r="K266" s="16"/>
    </row>
    <row r="267" spans="1:11" ht="11.25">
      <c r="A267" s="16"/>
      <c r="B267" s="17"/>
      <c r="C267" s="16"/>
      <c r="D267" s="16"/>
      <c r="E267" s="16"/>
      <c r="F267" s="18"/>
      <c r="G267" s="16"/>
      <c r="H267" s="17"/>
      <c r="I267" s="16"/>
      <c r="J267" s="16"/>
      <c r="K267" s="16"/>
    </row>
    <row r="268" spans="1:11" ht="11.25">
      <c r="A268" s="16"/>
      <c r="B268" s="17"/>
      <c r="C268" s="16"/>
      <c r="D268" s="16"/>
      <c r="E268" s="16"/>
      <c r="F268" s="18"/>
      <c r="G268" s="16"/>
      <c r="H268" s="17"/>
      <c r="I268" s="16"/>
      <c r="J268" s="16"/>
      <c r="K268" s="16"/>
    </row>
    <row r="269" spans="1:11" ht="11.25">
      <c r="A269" s="16"/>
      <c r="B269" s="17"/>
      <c r="C269" s="16"/>
      <c r="D269" s="16"/>
      <c r="E269" s="16"/>
      <c r="F269" s="18"/>
      <c r="G269" s="16"/>
      <c r="H269" s="17"/>
      <c r="I269" s="16"/>
      <c r="J269" s="16"/>
      <c r="K269" s="16"/>
    </row>
    <row r="270" spans="1:11" ht="11.25">
      <c r="A270" s="16"/>
      <c r="B270" s="17"/>
      <c r="C270" s="16"/>
      <c r="D270" s="16"/>
      <c r="E270" s="16"/>
      <c r="F270" s="18"/>
      <c r="G270" s="16"/>
      <c r="H270" s="17"/>
      <c r="I270" s="16"/>
      <c r="J270" s="16"/>
      <c r="K270" s="16"/>
    </row>
    <row r="271" spans="1:11" ht="11.25">
      <c r="A271" s="16"/>
      <c r="B271" s="17"/>
      <c r="C271" s="16"/>
      <c r="D271" s="16"/>
      <c r="E271" s="16"/>
      <c r="F271" s="18"/>
      <c r="G271" s="16"/>
      <c r="H271" s="17"/>
      <c r="I271" s="16"/>
      <c r="J271" s="16"/>
      <c r="K271" s="16"/>
    </row>
    <row r="272" spans="1:11" ht="11.25">
      <c r="A272" s="16"/>
      <c r="B272" s="17"/>
      <c r="C272" s="16"/>
      <c r="D272" s="16"/>
      <c r="E272" s="16"/>
      <c r="F272" s="18"/>
      <c r="G272" s="16"/>
      <c r="H272" s="17"/>
      <c r="I272" s="16"/>
      <c r="J272" s="16"/>
      <c r="K272" s="16"/>
    </row>
    <row r="273" spans="1:11" ht="11.25">
      <c r="A273" s="16"/>
      <c r="B273" s="17"/>
      <c r="C273" s="16"/>
      <c r="D273" s="16"/>
      <c r="E273" s="16"/>
      <c r="F273" s="18"/>
      <c r="G273" s="16"/>
      <c r="H273" s="17"/>
      <c r="I273" s="16"/>
      <c r="J273" s="16"/>
      <c r="K273" s="16"/>
    </row>
    <row r="274" spans="1:11" ht="11.25">
      <c r="A274" s="16"/>
      <c r="B274" s="17"/>
      <c r="C274" s="16"/>
      <c r="D274" s="16"/>
      <c r="E274" s="16"/>
      <c r="F274" s="18"/>
      <c r="G274" s="16"/>
      <c r="H274" s="17"/>
      <c r="I274" s="16"/>
      <c r="J274" s="16"/>
      <c r="K274" s="16"/>
    </row>
    <row r="275" spans="1:11" ht="11.25">
      <c r="A275" s="16"/>
      <c r="B275" s="17"/>
      <c r="C275" s="16"/>
      <c r="D275" s="16"/>
      <c r="E275" s="16"/>
      <c r="F275" s="18"/>
      <c r="G275" s="16"/>
      <c r="H275" s="17"/>
      <c r="I275" s="16"/>
      <c r="J275" s="16"/>
      <c r="K275" s="16"/>
    </row>
    <row r="276" spans="1:11" ht="11.25">
      <c r="A276" s="16"/>
      <c r="B276" s="17"/>
      <c r="C276" s="16"/>
      <c r="D276" s="16"/>
      <c r="E276" s="16"/>
      <c r="F276" s="18"/>
      <c r="G276" s="16"/>
      <c r="H276" s="17"/>
      <c r="I276" s="16"/>
      <c r="J276" s="16"/>
      <c r="K276" s="16"/>
    </row>
    <row r="277" spans="1:11" ht="11.25">
      <c r="A277" s="16"/>
      <c r="B277" s="17"/>
      <c r="C277" s="16"/>
      <c r="D277" s="16"/>
      <c r="E277" s="16"/>
      <c r="F277" s="18"/>
      <c r="G277" s="16"/>
      <c r="H277" s="17"/>
      <c r="I277" s="16"/>
      <c r="J277" s="16"/>
      <c r="K277" s="16"/>
    </row>
    <row r="278" spans="1:11" ht="11.25">
      <c r="A278" s="16"/>
      <c r="B278" s="17"/>
      <c r="C278" s="16"/>
      <c r="D278" s="16"/>
      <c r="E278" s="16"/>
      <c r="F278" s="18"/>
      <c r="G278" s="16"/>
      <c r="H278" s="17"/>
      <c r="I278" s="16"/>
      <c r="J278" s="16"/>
      <c r="K278" s="16"/>
    </row>
    <row r="279" spans="1:11" ht="11.25">
      <c r="A279" s="16"/>
      <c r="B279" s="17"/>
      <c r="C279" s="16"/>
      <c r="D279" s="16"/>
      <c r="E279" s="16"/>
      <c r="F279" s="18"/>
      <c r="G279" s="16"/>
      <c r="H279" s="17"/>
      <c r="I279" s="16"/>
      <c r="J279" s="16"/>
      <c r="K279" s="16"/>
    </row>
    <row r="280" spans="1:11" ht="11.25">
      <c r="A280" s="16"/>
      <c r="B280" s="17"/>
      <c r="C280" s="16"/>
      <c r="D280" s="16"/>
      <c r="E280" s="16"/>
      <c r="F280" s="18"/>
      <c r="G280" s="16"/>
      <c r="H280" s="17"/>
      <c r="I280" s="16"/>
      <c r="J280" s="16"/>
      <c r="K280" s="16"/>
    </row>
    <row r="281" spans="1:11" ht="11.25">
      <c r="A281" s="16"/>
      <c r="B281" s="17"/>
      <c r="C281" s="16"/>
      <c r="D281" s="16"/>
      <c r="E281" s="16"/>
      <c r="F281" s="18"/>
      <c r="G281" s="16"/>
      <c r="H281" s="17"/>
      <c r="I281" s="16"/>
      <c r="J281" s="16"/>
      <c r="K281" s="16"/>
    </row>
    <row r="282" spans="1:11" ht="11.25">
      <c r="A282" s="16"/>
      <c r="B282" s="17"/>
      <c r="C282" s="16"/>
      <c r="D282" s="16"/>
      <c r="E282" s="16"/>
      <c r="F282" s="18"/>
      <c r="G282" s="16"/>
      <c r="H282" s="17"/>
      <c r="I282" s="16"/>
      <c r="J282" s="16"/>
      <c r="K282" s="16"/>
    </row>
    <row r="283" spans="1:11" ht="11.25">
      <c r="A283" s="16"/>
      <c r="B283" s="17"/>
      <c r="C283" s="16"/>
      <c r="D283" s="16"/>
      <c r="E283" s="16"/>
      <c r="F283" s="18"/>
      <c r="G283" s="16"/>
      <c r="H283" s="17"/>
      <c r="I283" s="16"/>
      <c r="J283" s="16"/>
      <c r="K283" s="16"/>
    </row>
    <row r="284" spans="1:11" ht="11.25">
      <c r="A284" s="16"/>
      <c r="B284" s="17"/>
      <c r="C284" s="16"/>
      <c r="D284" s="16"/>
      <c r="E284" s="16"/>
      <c r="F284" s="18"/>
      <c r="G284" s="16"/>
      <c r="H284" s="17"/>
      <c r="I284" s="16"/>
      <c r="J284" s="16"/>
      <c r="K284" s="16"/>
    </row>
    <row r="285" spans="1:11" ht="11.25">
      <c r="A285" s="16"/>
      <c r="B285" s="17"/>
      <c r="C285" s="16"/>
      <c r="D285" s="16"/>
      <c r="E285" s="16"/>
      <c r="F285" s="18"/>
      <c r="G285" s="16"/>
      <c r="H285" s="17"/>
      <c r="I285" s="16"/>
      <c r="J285" s="16"/>
      <c r="K285" s="16"/>
    </row>
    <row r="286" spans="1:11" ht="11.25">
      <c r="A286" s="16"/>
      <c r="B286" s="17"/>
      <c r="C286" s="16"/>
      <c r="D286" s="16"/>
      <c r="E286" s="16"/>
      <c r="F286" s="18"/>
      <c r="G286" s="16"/>
      <c r="H286" s="17"/>
      <c r="I286" s="16"/>
      <c r="J286" s="16"/>
      <c r="K286" s="16"/>
    </row>
    <row r="287" spans="1:11" ht="11.25">
      <c r="A287" s="16"/>
      <c r="B287" s="17"/>
      <c r="C287" s="16"/>
      <c r="D287" s="16"/>
      <c r="E287" s="16"/>
      <c r="F287" s="18"/>
      <c r="G287" s="16"/>
      <c r="H287" s="17"/>
      <c r="I287" s="16"/>
      <c r="J287" s="16"/>
      <c r="K287" s="16"/>
    </row>
    <row r="288" spans="1:11" ht="11.25">
      <c r="A288" s="16"/>
      <c r="B288" s="17"/>
      <c r="C288" s="16"/>
      <c r="D288" s="16"/>
      <c r="E288" s="16"/>
      <c r="F288" s="18"/>
      <c r="G288" s="16"/>
      <c r="H288" s="17"/>
      <c r="I288" s="16"/>
      <c r="J288" s="16"/>
      <c r="K288" s="16"/>
    </row>
    <row r="289" spans="1:11" ht="11.25">
      <c r="A289" s="16"/>
      <c r="B289" s="17"/>
      <c r="C289" s="16"/>
      <c r="D289" s="16"/>
      <c r="E289" s="16"/>
      <c r="F289" s="18"/>
      <c r="G289" s="16"/>
      <c r="H289" s="17"/>
      <c r="I289" s="16"/>
      <c r="J289" s="16"/>
      <c r="K289" s="16"/>
    </row>
    <row r="290" spans="1:11" ht="11.25">
      <c r="A290" s="16"/>
      <c r="B290" s="17"/>
      <c r="C290" s="16"/>
      <c r="D290" s="16"/>
      <c r="E290" s="16"/>
      <c r="F290" s="18"/>
      <c r="G290" s="16"/>
      <c r="H290" s="17"/>
      <c r="I290" s="16"/>
      <c r="J290" s="16"/>
      <c r="K290" s="16"/>
    </row>
    <row r="291" spans="1:11" ht="11.25">
      <c r="A291" s="16"/>
      <c r="B291" s="17"/>
      <c r="C291" s="16"/>
      <c r="D291" s="16"/>
      <c r="E291" s="16"/>
      <c r="F291" s="18"/>
      <c r="G291" s="16"/>
      <c r="H291" s="17"/>
      <c r="I291" s="16"/>
      <c r="J291" s="16"/>
      <c r="K291" s="16"/>
    </row>
    <row r="292" spans="1:11" ht="11.25">
      <c r="A292" s="16"/>
      <c r="B292" s="17"/>
      <c r="C292" s="16"/>
      <c r="D292" s="16"/>
      <c r="E292" s="16"/>
      <c r="F292" s="18"/>
      <c r="G292" s="16"/>
      <c r="H292" s="17"/>
      <c r="I292" s="16"/>
      <c r="J292" s="16"/>
      <c r="K292" s="16"/>
    </row>
    <row r="293" spans="1:11" ht="11.25">
      <c r="A293" s="16"/>
      <c r="B293" s="17"/>
      <c r="C293" s="16"/>
      <c r="D293" s="16"/>
      <c r="E293" s="16"/>
      <c r="F293" s="18"/>
      <c r="G293" s="16"/>
      <c r="H293" s="17"/>
      <c r="I293" s="16"/>
      <c r="J293" s="16"/>
      <c r="K293" s="16"/>
    </row>
    <row r="294" spans="1:11" ht="11.25">
      <c r="A294" s="16"/>
      <c r="B294" s="17"/>
      <c r="C294" s="16"/>
      <c r="D294" s="16"/>
      <c r="E294" s="16"/>
      <c r="F294" s="18"/>
      <c r="G294" s="16"/>
      <c r="H294" s="17"/>
      <c r="I294" s="16"/>
      <c r="J294" s="16"/>
      <c r="K294" s="16"/>
    </row>
    <row r="295" spans="1:11" ht="11.25">
      <c r="A295" s="16"/>
      <c r="B295" s="17"/>
      <c r="C295" s="16"/>
      <c r="D295" s="16"/>
      <c r="E295" s="16"/>
      <c r="F295" s="18"/>
      <c r="G295" s="16"/>
      <c r="H295" s="17"/>
      <c r="I295" s="16"/>
      <c r="J295" s="16"/>
      <c r="K295" s="16"/>
    </row>
    <row r="296" spans="1:11" ht="11.25">
      <c r="A296" s="16"/>
      <c r="B296" s="17"/>
      <c r="C296" s="16"/>
      <c r="D296" s="16"/>
      <c r="E296" s="16"/>
      <c r="F296" s="18"/>
      <c r="G296" s="16"/>
      <c r="H296" s="17"/>
      <c r="I296" s="16"/>
      <c r="J296" s="16"/>
      <c r="K296" s="16"/>
    </row>
    <row r="297" spans="1:11" ht="11.25">
      <c r="A297" s="16"/>
      <c r="B297" s="17"/>
      <c r="C297" s="16"/>
      <c r="D297" s="16"/>
      <c r="E297" s="16"/>
      <c r="F297" s="18"/>
      <c r="G297" s="16"/>
      <c r="H297" s="17"/>
      <c r="I297" s="16"/>
      <c r="J297" s="16"/>
      <c r="K297" s="16"/>
    </row>
    <row r="298" spans="1:11" ht="11.25">
      <c r="A298" s="16"/>
      <c r="B298" s="17"/>
      <c r="C298" s="16"/>
      <c r="D298" s="16"/>
      <c r="E298" s="16"/>
      <c r="F298" s="18"/>
      <c r="G298" s="16"/>
      <c r="H298" s="17"/>
      <c r="I298" s="16"/>
      <c r="J298" s="16"/>
      <c r="K298" s="16"/>
    </row>
    <row r="299" spans="1:11" ht="11.25">
      <c r="A299" s="16"/>
      <c r="B299" s="17"/>
      <c r="C299" s="16"/>
      <c r="D299" s="16"/>
      <c r="E299" s="16"/>
      <c r="F299" s="18"/>
      <c r="G299" s="16"/>
      <c r="H299" s="17"/>
      <c r="I299" s="16"/>
      <c r="J299" s="16"/>
      <c r="K299" s="16"/>
    </row>
    <row r="300" spans="1:11" ht="11.25">
      <c r="A300" s="16"/>
      <c r="B300" s="17"/>
      <c r="C300" s="16"/>
      <c r="D300" s="16"/>
      <c r="E300" s="16"/>
      <c r="F300" s="18"/>
      <c r="G300" s="16"/>
      <c r="H300" s="17"/>
      <c r="I300" s="16"/>
      <c r="J300" s="16"/>
      <c r="K300" s="16"/>
    </row>
    <row r="301" spans="1:11" ht="11.25">
      <c r="A301" s="16"/>
      <c r="B301" s="17"/>
      <c r="C301" s="16"/>
      <c r="D301" s="16"/>
      <c r="E301" s="16"/>
      <c r="F301" s="18"/>
      <c r="G301" s="16"/>
      <c r="H301" s="17"/>
      <c r="I301" s="16"/>
      <c r="J301" s="16"/>
      <c r="K301" s="16"/>
    </row>
    <row r="302" spans="1:11" ht="11.25">
      <c r="A302" s="16"/>
      <c r="B302" s="17"/>
      <c r="C302" s="16"/>
      <c r="D302" s="16"/>
      <c r="E302" s="16"/>
      <c r="F302" s="18"/>
      <c r="G302" s="16"/>
      <c r="H302" s="17"/>
      <c r="I302" s="16"/>
      <c r="J302" s="16"/>
      <c r="K302" s="16"/>
    </row>
    <row r="303" spans="1:11" ht="11.25">
      <c r="A303" s="16"/>
      <c r="B303" s="17"/>
      <c r="C303" s="16"/>
      <c r="D303" s="16"/>
      <c r="E303" s="16"/>
      <c r="F303" s="18"/>
      <c r="G303" s="16"/>
      <c r="H303" s="17"/>
      <c r="I303" s="16"/>
      <c r="J303" s="16"/>
      <c r="K303" s="16"/>
    </row>
    <row r="304" spans="1:11" ht="11.25">
      <c r="A304" s="16"/>
      <c r="B304" s="17"/>
      <c r="C304" s="16"/>
      <c r="D304" s="16"/>
      <c r="E304" s="16"/>
      <c r="F304" s="18"/>
      <c r="G304" s="16"/>
      <c r="H304" s="17"/>
      <c r="I304" s="16"/>
      <c r="J304" s="16"/>
      <c r="K304" s="16"/>
    </row>
    <row r="305" spans="1:11" ht="11.25">
      <c r="A305" s="16"/>
      <c r="B305" s="17"/>
      <c r="C305" s="16"/>
      <c r="D305" s="16"/>
      <c r="E305" s="16"/>
      <c r="F305" s="18"/>
      <c r="G305" s="16"/>
      <c r="H305" s="17"/>
      <c r="I305" s="16"/>
      <c r="J305" s="16"/>
      <c r="K305" s="16"/>
    </row>
    <row r="306" spans="1:11" ht="11.25">
      <c r="A306" s="16"/>
      <c r="B306" s="17"/>
      <c r="C306" s="16"/>
      <c r="D306" s="16"/>
      <c r="E306" s="16"/>
      <c r="F306" s="18"/>
      <c r="G306" s="16"/>
      <c r="H306" s="17"/>
      <c r="I306" s="16"/>
      <c r="J306" s="16"/>
      <c r="K306" s="16"/>
    </row>
    <row r="307" spans="1:11" ht="11.25">
      <c r="A307" s="16"/>
      <c r="B307" s="17"/>
      <c r="C307" s="16"/>
      <c r="D307" s="16"/>
      <c r="E307" s="16"/>
      <c r="F307" s="18"/>
      <c r="G307" s="16"/>
      <c r="H307" s="17"/>
      <c r="I307" s="16"/>
      <c r="J307" s="16"/>
      <c r="K307" s="16"/>
    </row>
    <row r="308" spans="1:11" ht="11.25">
      <c r="A308" s="16"/>
      <c r="B308" s="17"/>
      <c r="C308" s="16"/>
      <c r="D308" s="16"/>
      <c r="E308" s="16"/>
      <c r="F308" s="18"/>
      <c r="G308" s="16"/>
      <c r="H308" s="17"/>
      <c r="I308" s="16"/>
      <c r="J308" s="16"/>
      <c r="K308" s="16"/>
    </row>
    <row r="309" spans="1:11" ht="11.25">
      <c r="A309" s="16"/>
      <c r="B309" s="17"/>
      <c r="C309" s="16"/>
      <c r="D309" s="16"/>
      <c r="E309" s="16"/>
      <c r="F309" s="18"/>
      <c r="G309" s="16"/>
      <c r="H309" s="17"/>
      <c r="I309" s="16"/>
      <c r="J309" s="16"/>
      <c r="K309" s="16"/>
    </row>
    <row r="310" spans="1:11" ht="11.25">
      <c r="A310" s="16"/>
      <c r="B310" s="17"/>
      <c r="C310" s="16"/>
      <c r="D310" s="16"/>
      <c r="E310" s="16"/>
      <c r="F310" s="18"/>
      <c r="G310" s="16"/>
      <c r="H310" s="17"/>
      <c r="I310" s="16"/>
      <c r="J310" s="16"/>
      <c r="K310" s="16"/>
    </row>
    <row r="311" spans="1:11" ht="11.25">
      <c r="A311" s="16"/>
      <c r="B311" s="17"/>
      <c r="C311" s="16"/>
      <c r="D311" s="16"/>
      <c r="E311" s="16"/>
      <c r="F311" s="18"/>
      <c r="G311" s="16"/>
      <c r="H311" s="17"/>
      <c r="I311" s="16"/>
      <c r="J311" s="16"/>
      <c r="K311" s="16"/>
    </row>
    <row r="312" spans="1:11" ht="11.25">
      <c r="A312" s="16"/>
      <c r="B312" s="17"/>
      <c r="C312" s="16"/>
      <c r="D312" s="16"/>
      <c r="E312" s="16"/>
      <c r="F312" s="18"/>
      <c r="G312" s="16"/>
      <c r="H312" s="17"/>
      <c r="I312" s="16"/>
      <c r="J312" s="16"/>
      <c r="K312" s="16"/>
    </row>
    <row r="313" spans="1:11" ht="11.25">
      <c r="A313" s="16"/>
      <c r="B313" s="17"/>
      <c r="C313" s="16"/>
      <c r="D313" s="16"/>
      <c r="E313" s="16"/>
      <c r="F313" s="18"/>
      <c r="G313" s="16"/>
      <c r="H313" s="17"/>
      <c r="I313" s="16"/>
      <c r="J313" s="16"/>
      <c r="K313" s="16"/>
    </row>
    <row r="314" spans="1:11" ht="11.25">
      <c r="A314" s="16"/>
      <c r="B314" s="17"/>
      <c r="C314" s="16"/>
      <c r="D314" s="16"/>
      <c r="E314" s="16"/>
      <c r="F314" s="18"/>
      <c r="G314" s="16"/>
      <c r="H314" s="17"/>
      <c r="I314" s="16"/>
      <c r="J314" s="16"/>
      <c r="K314" s="16"/>
    </row>
    <row r="315" spans="1:11" ht="11.25">
      <c r="A315" s="16"/>
      <c r="B315" s="17"/>
      <c r="C315" s="16"/>
      <c r="D315" s="16"/>
      <c r="E315" s="16"/>
      <c r="F315" s="18"/>
      <c r="G315" s="16"/>
      <c r="H315" s="17"/>
      <c r="I315" s="16"/>
      <c r="J315" s="16"/>
      <c r="K315" s="16"/>
    </row>
    <row r="316" spans="1:11" ht="11.25">
      <c r="A316" s="16"/>
      <c r="B316" s="17"/>
      <c r="C316" s="16"/>
      <c r="D316" s="16"/>
      <c r="E316" s="16"/>
      <c r="F316" s="18"/>
      <c r="G316" s="16"/>
      <c r="H316" s="17"/>
      <c r="I316" s="16"/>
      <c r="J316" s="16"/>
      <c r="K316" s="16"/>
    </row>
    <row r="317" spans="1:11" ht="11.25">
      <c r="A317" s="16"/>
      <c r="B317" s="17"/>
      <c r="C317" s="16"/>
      <c r="D317" s="16"/>
      <c r="E317" s="16"/>
      <c r="F317" s="18"/>
      <c r="G317" s="16"/>
      <c r="H317" s="17"/>
      <c r="I317" s="16"/>
      <c r="J317" s="16"/>
      <c r="K317" s="16"/>
    </row>
    <row r="318" spans="1:11" ht="11.25">
      <c r="A318" s="16"/>
      <c r="B318" s="17"/>
      <c r="C318" s="16"/>
      <c r="D318" s="16"/>
      <c r="E318" s="16"/>
      <c r="F318" s="18"/>
      <c r="G318" s="16"/>
      <c r="H318" s="17"/>
      <c r="I318" s="16"/>
      <c r="J318" s="16"/>
      <c r="K318" s="16"/>
    </row>
    <row r="319" spans="1:11" ht="11.25">
      <c r="A319" s="16"/>
      <c r="B319" s="17"/>
      <c r="C319" s="16"/>
      <c r="D319" s="16"/>
      <c r="E319" s="16"/>
      <c r="F319" s="18"/>
      <c r="G319" s="16"/>
      <c r="H319" s="17"/>
      <c r="I319" s="16"/>
      <c r="J319" s="16"/>
      <c r="K319" s="16"/>
    </row>
    <row r="320" spans="1:11" ht="11.25">
      <c r="A320" s="16"/>
      <c r="B320" s="17"/>
      <c r="C320" s="16"/>
      <c r="D320" s="16"/>
      <c r="E320" s="16"/>
      <c r="F320" s="18"/>
      <c r="G320" s="16"/>
      <c r="H320" s="17"/>
      <c r="I320" s="16"/>
      <c r="J320" s="16"/>
      <c r="K320" s="16"/>
    </row>
    <row r="321" spans="1:11" ht="11.25">
      <c r="A321" s="16"/>
      <c r="B321" s="17"/>
      <c r="C321" s="16"/>
      <c r="D321" s="16"/>
      <c r="E321" s="16"/>
      <c r="F321" s="18"/>
      <c r="G321" s="16"/>
      <c r="H321" s="17"/>
      <c r="I321" s="16"/>
      <c r="J321" s="16"/>
      <c r="K321" s="16"/>
    </row>
    <row r="322" spans="1:11" ht="11.25">
      <c r="A322" s="16"/>
      <c r="B322" s="17"/>
      <c r="C322" s="16"/>
      <c r="D322" s="16"/>
      <c r="E322" s="16"/>
      <c r="F322" s="18"/>
      <c r="G322" s="16"/>
      <c r="H322" s="17"/>
      <c r="I322" s="16"/>
      <c r="J322" s="16"/>
      <c r="K322" s="16"/>
    </row>
    <row r="323" spans="1:11" ht="11.25">
      <c r="A323" s="16"/>
      <c r="B323" s="17"/>
      <c r="C323" s="16"/>
      <c r="D323" s="16"/>
      <c r="E323" s="16"/>
      <c r="F323" s="18"/>
      <c r="G323" s="16"/>
      <c r="H323" s="17"/>
      <c r="I323" s="16"/>
      <c r="J323" s="16"/>
      <c r="K323" s="16"/>
    </row>
    <row r="324" spans="1:11" ht="11.25">
      <c r="A324" s="16"/>
      <c r="B324" s="17"/>
      <c r="C324" s="16"/>
      <c r="D324" s="16"/>
      <c r="E324" s="16"/>
      <c r="F324" s="18"/>
      <c r="G324" s="16"/>
      <c r="H324" s="17"/>
      <c r="I324" s="16"/>
      <c r="J324" s="16"/>
      <c r="K324" s="16"/>
    </row>
    <row r="325" spans="1:11" ht="11.25">
      <c r="A325" s="16"/>
      <c r="B325" s="17"/>
      <c r="C325" s="16"/>
      <c r="D325" s="16"/>
      <c r="E325" s="16"/>
      <c r="F325" s="18"/>
      <c r="G325" s="16"/>
      <c r="H325" s="17"/>
      <c r="I325" s="16"/>
      <c r="J325" s="16"/>
      <c r="K325" s="16"/>
    </row>
    <row r="326" spans="1:11" ht="11.25">
      <c r="A326" s="16"/>
      <c r="B326" s="17"/>
      <c r="C326" s="16"/>
      <c r="D326" s="16"/>
      <c r="E326" s="16"/>
      <c r="F326" s="18"/>
      <c r="G326" s="16"/>
      <c r="H326" s="17"/>
      <c r="I326" s="16"/>
      <c r="J326" s="16"/>
      <c r="K326" s="16"/>
    </row>
    <row r="327" spans="1:11" ht="11.25">
      <c r="A327" s="16"/>
      <c r="B327" s="17"/>
      <c r="C327" s="16"/>
      <c r="D327" s="16"/>
      <c r="E327" s="16"/>
      <c r="F327" s="18"/>
      <c r="G327" s="16"/>
      <c r="H327" s="17"/>
      <c r="I327" s="16"/>
      <c r="J327" s="16"/>
      <c r="K327" s="16"/>
    </row>
    <row r="328" spans="1:11" ht="11.25">
      <c r="A328" s="16"/>
      <c r="B328" s="17"/>
      <c r="C328" s="16"/>
      <c r="D328" s="16"/>
      <c r="E328" s="16"/>
      <c r="F328" s="18"/>
      <c r="G328" s="16"/>
      <c r="H328" s="17"/>
      <c r="I328" s="16"/>
      <c r="J328" s="16"/>
      <c r="K328" s="16"/>
    </row>
    <row r="329" spans="1:11" ht="11.25">
      <c r="A329" s="16"/>
      <c r="B329" s="17"/>
      <c r="C329" s="16"/>
      <c r="D329" s="16"/>
      <c r="E329" s="16"/>
      <c r="F329" s="18"/>
      <c r="G329" s="16"/>
      <c r="H329" s="17"/>
      <c r="I329" s="16"/>
      <c r="J329" s="16"/>
      <c r="K329" s="16"/>
    </row>
    <row r="330" spans="1:11" ht="11.25">
      <c r="A330" s="16"/>
      <c r="B330" s="17"/>
      <c r="C330" s="16"/>
      <c r="D330" s="16"/>
      <c r="E330" s="16"/>
      <c r="F330" s="18"/>
      <c r="G330" s="16"/>
      <c r="H330" s="17"/>
      <c r="I330" s="16"/>
      <c r="J330" s="16"/>
      <c r="K330" s="16"/>
    </row>
    <row r="331" spans="1:11" ht="11.25">
      <c r="A331" s="16"/>
      <c r="B331" s="17"/>
      <c r="C331" s="16"/>
      <c r="D331" s="16"/>
      <c r="E331" s="16"/>
      <c r="F331" s="18"/>
      <c r="G331" s="16"/>
      <c r="H331" s="17"/>
      <c r="I331" s="16"/>
      <c r="J331" s="16"/>
      <c r="K331" s="16"/>
    </row>
    <row r="332" spans="1:11" ht="11.25">
      <c r="A332" s="16"/>
      <c r="B332" s="17"/>
      <c r="C332" s="16"/>
      <c r="D332" s="16"/>
      <c r="E332" s="16"/>
      <c r="F332" s="18"/>
      <c r="G332" s="16"/>
      <c r="H332" s="17"/>
      <c r="I332" s="16"/>
      <c r="J332" s="16"/>
      <c r="K332" s="16"/>
    </row>
    <row r="333" spans="1:11" ht="11.25">
      <c r="A333" s="16"/>
      <c r="B333" s="17"/>
      <c r="C333" s="16"/>
      <c r="D333" s="16"/>
      <c r="E333" s="16"/>
      <c r="F333" s="18"/>
      <c r="G333" s="16"/>
      <c r="H333" s="17"/>
      <c r="I333" s="16"/>
      <c r="J333" s="16"/>
      <c r="K333" s="16"/>
    </row>
    <row r="334" spans="1:11" ht="11.25">
      <c r="A334" s="16"/>
      <c r="B334" s="17"/>
      <c r="C334" s="16"/>
      <c r="D334" s="16"/>
      <c r="E334" s="16"/>
      <c r="F334" s="18"/>
      <c r="G334" s="16"/>
      <c r="H334" s="17"/>
      <c r="I334" s="16"/>
      <c r="J334" s="16"/>
      <c r="K334" s="16"/>
    </row>
    <row r="335" spans="1:11" ht="11.25">
      <c r="A335" s="16"/>
      <c r="B335" s="17"/>
      <c r="C335" s="16"/>
      <c r="D335" s="16"/>
      <c r="E335" s="16"/>
      <c r="F335" s="18"/>
      <c r="G335" s="16"/>
      <c r="H335" s="17"/>
      <c r="I335" s="16"/>
      <c r="J335" s="16"/>
      <c r="K335" s="16"/>
    </row>
    <row r="336" spans="1:11" ht="11.25">
      <c r="A336" s="16"/>
      <c r="B336" s="17"/>
      <c r="C336" s="16"/>
      <c r="D336" s="16"/>
      <c r="E336" s="16"/>
      <c r="F336" s="18"/>
      <c r="G336" s="16"/>
      <c r="H336" s="17"/>
      <c r="I336" s="16"/>
      <c r="J336" s="16"/>
      <c r="K336" s="16"/>
    </row>
    <row r="337" spans="1:11" ht="11.25">
      <c r="A337" s="16"/>
      <c r="B337" s="17"/>
      <c r="C337" s="16"/>
      <c r="D337" s="16"/>
      <c r="E337" s="16"/>
      <c r="F337" s="18"/>
      <c r="G337" s="16"/>
      <c r="H337" s="17"/>
      <c r="I337" s="16"/>
      <c r="J337" s="16"/>
      <c r="K337" s="16"/>
    </row>
    <row r="338" spans="1:11" ht="11.25">
      <c r="A338" s="16"/>
      <c r="B338" s="17"/>
      <c r="C338" s="16"/>
      <c r="D338" s="16"/>
      <c r="E338" s="16"/>
      <c r="F338" s="18"/>
      <c r="G338" s="16"/>
      <c r="H338" s="17"/>
      <c r="I338" s="16"/>
      <c r="J338" s="16"/>
      <c r="K338" s="16"/>
    </row>
    <row r="339" spans="1:11" ht="11.25">
      <c r="A339" s="16"/>
      <c r="B339" s="17"/>
      <c r="C339" s="16"/>
      <c r="D339" s="16"/>
      <c r="E339" s="16"/>
      <c r="F339" s="18"/>
      <c r="G339" s="16"/>
      <c r="H339" s="17"/>
      <c r="I339" s="16"/>
      <c r="J339" s="16"/>
      <c r="K339" s="16"/>
    </row>
    <row r="340" spans="1:11" ht="11.25">
      <c r="A340" s="16"/>
      <c r="B340" s="17"/>
      <c r="C340" s="16"/>
      <c r="D340" s="16"/>
      <c r="E340" s="16"/>
      <c r="F340" s="18"/>
      <c r="G340" s="16"/>
      <c r="H340" s="17"/>
      <c r="I340" s="16"/>
      <c r="J340" s="16"/>
      <c r="K340" s="16"/>
    </row>
    <row r="341" spans="1:11" ht="11.25">
      <c r="A341" s="16"/>
      <c r="B341" s="17"/>
      <c r="C341" s="16"/>
      <c r="D341" s="16"/>
      <c r="E341" s="16"/>
      <c r="F341" s="18"/>
      <c r="G341" s="16"/>
      <c r="H341" s="17"/>
      <c r="I341" s="16"/>
      <c r="J341" s="16"/>
      <c r="K341" s="16"/>
    </row>
    <row r="342" spans="1:11" ht="11.25">
      <c r="A342" s="16"/>
      <c r="B342" s="17"/>
      <c r="C342" s="16"/>
      <c r="D342" s="16"/>
      <c r="E342" s="16"/>
      <c r="F342" s="18"/>
      <c r="G342" s="16"/>
      <c r="H342" s="17"/>
      <c r="I342" s="16"/>
      <c r="J342" s="16"/>
      <c r="K342" s="16"/>
    </row>
    <row r="343" spans="1:11" ht="11.25">
      <c r="A343" s="16"/>
      <c r="B343" s="17"/>
      <c r="C343" s="16"/>
      <c r="D343" s="16"/>
      <c r="E343" s="16"/>
      <c r="F343" s="18"/>
      <c r="G343" s="16"/>
      <c r="H343" s="17"/>
      <c r="I343" s="16"/>
      <c r="J343" s="16"/>
      <c r="K343" s="16"/>
    </row>
    <row r="344" spans="1:11" ht="11.25">
      <c r="A344" s="16"/>
      <c r="B344" s="17"/>
      <c r="C344" s="16"/>
      <c r="D344" s="16"/>
      <c r="E344" s="16"/>
      <c r="F344" s="18"/>
      <c r="G344" s="16"/>
      <c r="H344" s="17"/>
      <c r="I344" s="16"/>
      <c r="J344" s="16"/>
      <c r="K344" s="16"/>
    </row>
    <row r="345" spans="1:11" ht="11.25">
      <c r="A345" s="16"/>
      <c r="B345" s="17"/>
      <c r="C345" s="16"/>
      <c r="D345" s="16"/>
      <c r="E345" s="16"/>
      <c r="F345" s="18"/>
      <c r="G345" s="16"/>
      <c r="H345" s="17"/>
      <c r="I345" s="16"/>
      <c r="J345" s="16"/>
      <c r="K345" s="16"/>
    </row>
    <row r="346" spans="1:11" ht="11.25">
      <c r="A346" s="16"/>
      <c r="B346" s="17"/>
      <c r="C346" s="16"/>
      <c r="D346" s="16"/>
      <c r="E346" s="16"/>
      <c r="F346" s="18"/>
      <c r="G346" s="16"/>
      <c r="H346" s="17"/>
      <c r="I346" s="16"/>
      <c r="J346" s="16"/>
      <c r="K346" s="16"/>
    </row>
    <row r="347" spans="1:11" ht="11.25">
      <c r="A347" s="16"/>
      <c r="B347" s="17"/>
      <c r="C347" s="16"/>
      <c r="D347" s="16"/>
      <c r="E347" s="16"/>
      <c r="F347" s="18"/>
      <c r="G347" s="16"/>
      <c r="H347" s="17"/>
      <c r="I347" s="16"/>
      <c r="J347" s="16"/>
      <c r="K347" s="16"/>
    </row>
    <row r="348" spans="1:11" ht="11.25">
      <c r="A348" s="16"/>
      <c r="B348" s="17"/>
      <c r="C348" s="16"/>
      <c r="D348" s="16"/>
      <c r="E348" s="16"/>
      <c r="F348" s="18"/>
      <c r="G348" s="16"/>
      <c r="H348" s="17"/>
      <c r="I348" s="16"/>
      <c r="J348" s="16"/>
      <c r="K348" s="16"/>
    </row>
    <row r="349" spans="1:11" ht="11.25">
      <c r="A349" s="16"/>
      <c r="B349" s="17"/>
      <c r="C349" s="16"/>
      <c r="D349" s="16"/>
      <c r="E349" s="16"/>
      <c r="F349" s="18"/>
      <c r="G349" s="16"/>
      <c r="H349" s="17"/>
      <c r="I349" s="16"/>
      <c r="J349" s="16"/>
      <c r="K349" s="16"/>
    </row>
    <row r="350" spans="1:11" ht="11.25">
      <c r="A350" s="16"/>
      <c r="B350" s="17"/>
      <c r="C350" s="16"/>
      <c r="D350" s="16"/>
      <c r="E350" s="16"/>
      <c r="F350" s="18"/>
      <c r="G350" s="16"/>
      <c r="H350" s="17"/>
      <c r="I350" s="16"/>
      <c r="J350" s="16"/>
      <c r="K350" s="16"/>
    </row>
    <row r="351" spans="1:11" ht="11.25">
      <c r="A351" s="16"/>
      <c r="B351" s="17"/>
      <c r="C351" s="16"/>
      <c r="D351" s="16"/>
      <c r="E351" s="16"/>
      <c r="F351" s="18"/>
      <c r="G351" s="16"/>
      <c r="H351" s="17"/>
      <c r="I351" s="16"/>
      <c r="J351" s="16"/>
      <c r="K351" s="16"/>
    </row>
    <row r="352" spans="1:11" ht="11.25">
      <c r="A352" s="16"/>
      <c r="B352" s="17"/>
      <c r="C352" s="16"/>
      <c r="D352" s="16"/>
      <c r="E352" s="16"/>
      <c r="F352" s="18"/>
      <c r="G352" s="16"/>
      <c r="H352" s="17"/>
      <c r="I352" s="16"/>
      <c r="J352" s="16"/>
      <c r="K352" s="16"/>
    </row>
    <row r="353" spans="1:11" ht="11.25">
      <c r="A353" s="16"/>
      <c r="B353" s="17"/>
      <c r="C353" s="16"/>
      <c r="D353" s="16"/>
      <c r="E353" s="16"/>
      <c r="F353" s="18"/>
      <c r="G353" s="16"/>
      <c r="H353" s="17"/>
      <c r="I353" s="16"/>
      <c r="J353" s="16"/>
      <c r="K353" s="16"/>
    </row>
    <row r="354" spans="1:11" ht="11.25">
      <c r="A354" s="16"/>
      <c r="B354" s="17"/>
      <c r="C354" s="16"/>
      <c r="D354" s="16"/>
      <c r="E354" s="16"/>
      <c r="F354" s="18"/>
      <c r="G354" s="16"/>
      <c r="H354" s="17"/>
      <c r="I354" s="16"/>
      <c r="J354" s="16"/>
      <c r="K354" s="16"/>
    </row>
    <row r="355" spans="1:11" ht="11.25">
      <c r="A355" s="16"/>
      <c r="B355" s="17"/>
      <c r="C355" s="16"/>
      <c r="D355" s="16"/>
      <c r="E355" s="16"/>
      <c r="F355" s="18"/>
      <c r="G355" s="16"/>
      <c r="H355" s="17"/>
      <c r="I355" s="16"/>
      <c r="J355" s="16"/>
      <c r="K355" s="16"/>
    </row>
    <row r="356" spans="1:11" ht="11.25">
      <c r="A356" s="16"/>
      <c r="B356" s="17"/>
      <c r="C356" s="16"/>
      <c r="D356" s="16"/>
      <c r="E356" s="16"/>
      <c r="F356" s="18"/>
      <c r="G356" s="16"/>
      <c r="H356" s="17"/>
      <c r="I356" s="16"/>
      <c r="J356" s="16"/>
      <c r="K356" s="16"/>
    </row>
    <row r="357" spans="1:11" ht="11.25">
      <c r="A357" s="16"/>
      <c r="B357" s="17"/>
      <c r="C357" s="16"/>
      <c r="D357" s="16"/>
      <c r="E357" s="16"/>
      <c r="F357" s="18"/>
      <c r="G357" s="16"/>
      <c r="H357" s="17"/>
      <c r="I357" s="16"/>
      <c r="J357" s="16"/>
      <c r="K357" s="16"/>
    </row>
    <row r="358" spans="1:11" ht="11.25">
      <c r="A358" s="16"/>
      <c r="B358" s="17"/>
      <c r="C358" s="16"/>
      <c r="D358" s="16"/>
      <c r="E358" s="16"/>
      <c r="F358" s="18"/>
      <c r="G358" s="16"/>
      <c r="H358" s="17"/>
      <c r="I358" s="16"/>
      <c r="J358" s="16"/>
      <c r="K358" s="16"/>
    </row>
    <row r="359" spans="1:11" ht="11.25">
      <c r="A359" s="16"/>
      <c r="B359" s="17"/>
      <c r="C359" s="16"/>
      <c r="D359" s="16"/>
      <c r="E359" s="16"/>
      <c r="F359" s="18"/>
      <c r="G359" s="16"/>
      <c r="H359" s="17"/>
      <c r="I359" s="16"/>
      <c r="J359" s="16"/>
      <c r="K359" s="16"/>
    </row>
    <row r="360" spans="1:11" ht="11.25">
      <c r="A360" s="16"/>
      <c r="B360" s="17"/>
      <c r="C360" s="16"/>
      <c r="D360" s="16"/>
      <c r="E360" s="16"/>
      <c r="F360" s="18"/>
      <c r="G360" s="16"/>
      <c r="H360" s="17"/>
      <c r="I360" s="16"/>
      <c r="J360" s="16"/>
      <c r="K360" s="16"/>
    </row>
    <row r="361" spans="1:11" ht="11.25">
      <c r="A361" s="16"/>
      <c r="B361" s="17"/>
      <c r="C361" s="16"/>
      <c r="D361" s="16"/>
      <c r="E361" s="16"/>
      <c r="F361" s="18"/>
      <c r="G361" s="16"/>
      <c r="H361" s="17"/>
      <c r="I361" s="16"/>
      <c r="J361" s="16"/>
      <c r="K361" s="16"/>
    </row>
    <row r="362" spans="1:11" ht="11.25">
      <c r="A362" s="16"/>
      <c r="B362" s="17"/>
      <c r="C362" s="16"/>
      <c r="D362" s="16"/>
      <c r="E362" s="16"/>
      <c r="F362" s="18"/>
      <c r="G362" s="16"/>
      <c r="H362" s="17"/>
      <c r="I362" s="16"/>
      <c r="J362" s="16"/>
      <c r="K362" s="16"/>
    </row>
    <row r="363" spans="1:11" ht="11.25">
      <c r="A363" s="16"/>
      <c r="B363" s="17"/>
      <c r="C363" s="16"/>
      <c r="D363" s="16"/>
      <c r="E363" s="16"/>
      <c r="F363" s="18"/>
      <c r="G363" s="16"/>
      <c r="H363" s="17"/>
      <c r="I363" s="16"/>
      <c r="J363" s="16"/>
      <c r="K363" s="16"/>
    </row>
    <row r="364" spans="1:11" ht="11.25">
      <c r="A364" s="16"/>
      <c r="B364" s="17"/>
      <c r="C364" s="16"/>
      <c r="D364" s="16"/>
      <c r="E364" s="16"/>
      <c r="F364" s="18"/>
      <c r="G364" s="16"/>
      <c r="H364" s="17"/>
      <c r="I364" s="16"/>
      <c r="J364" s="16"/>
      <c r="K364" s="16"/>
    </row>
    <row r="365" spans="1:11" ht="11.25">
      <c r="A365" s="16"/>
      <c r="B365" s="17"/>
      <c r="C365" s="16"/>
      <c r="D365" s="16"/>
      <c r="E365" s="16"/>
      <c r="F365" s="18"/>
      <c r="G365" s="16"/>
      <c r="H365" s="17"/>
      <c r="I365" s="16"/>
      <c r="J365" s="16"/>
      <c r="K365" s="16"/>
    </row>
    <row r="366" spans="1:11" ht="11.25">
      <c r="A366" s="16"/>
      <c r="B366" s="17"/>
      <c r="C366" s="16"/>
      <c r="D366" s="16"/>
      <c r="E366" s="16"/>
      <c r="F366" s="18"/>
      <c r="G366" s="16"/>
      <c r="H366" s="17"/>
      <c r="I366" s="16"/>
      <c r="J366" s="16"/>
      <c r="K366" s="16"/>
    </row>
    <row r="367" spans="1:11" ht="11.25">
      <c r="A367" s="16"/>
      <c r="B367" s="17"/>
      <c r="C367" s="16"/>
      <c r="D367" s="16"/>
      <c r="E367" s="16"/>
      <c r="F367" s="18"/>
      <c r="G367" s="16"/>
      <c r="H367" s="17"/>
      <c r="I367" s="16"/>
      <c r="J367" s="16"/>
      <c r="K367" s="16"/>
    </row>
    <row r="368" spans="1:11" ht="11.25">
      <c r="A368" s="16"/>
      <c r="B368" s="17"/>
      <c r="C368" s="16"/>
      <c r="D368" s="16"/>
      <c r="E368" s="16"/>
      <c r="F368" s="18"/>
      <c r="G368" s="16"/>
      <c r="H368" s="17"/>
      <c r="I368" s="16"/>
      <c r="J368" s="16"/>
      <c r="K368" s="16"/>
    </row>
    <row r="369" spans="1:11" ht="11.25">
      <c r="A369" s="16"/>
      <c r="B369" s="17"/>
      <c r="C369" s="16"/>
      <c r="D369" s="16"/>
      <c r="E369" s="16"/>
      <c r="F369" s="18"/>
      <c r="G369" s="16"/>
      <c r="H369" s="17"/>
      <c r="I369" s="16"/>
      <c r="J369" s="16"/>
      <c r="K369" s="16"/>
    </row>
    <row r="370" spans="1:11" ht="11.25">
      <c r="A370" s="16"/>
      <c r="B370" s="17"/>
      <c r="C370" s="16"/>
      <c r="D370" s="16"/>
      <c r="E370" s="16"/>
      <c r="F370" s="18"/>
      <c r="G370" s="16"/>
      <c r="H370" s="17"/>
      <c r="I370" s="16"/>
      <c r="J370" s="16"/>
      <c r="K370" s="16"/>
    </row>
    <row r="371" spans="1:11" ht="11.25">
      <c r="A371" s="16"/>
      <c r="B371" s="17"/>
      <c r="C371" s="16"/>
      <c r="D371" s="16"/>
      <c r="E371" s="16"/>
      <c r="F371" s="18"/>
      <c r="G371" s="16"/>
      <c r="H371" s="17"/>
      <c r="I371" s="16"/>
      <c r="J371" s="16"/>
      <c r="K371" s="16"/>
    </row>
    <row r="372" spans="1:11" ht="11.25">
      <c r="A372" s="16"/>
      <c r="B372" s="17"/>
      <c r="C372" s="16"/>
      <c r="D372" s="16"/>
      <c r="E372" s="16"/>
      <c r="F372" s="18"/>
      <c r="G372" s="16"/>
      <c r="H372" s="17"/>
      <c r="I372" s="16"/>
      <c r="J372" s="16"/>
      <c r="K372" s="16"/>
    </row>
    <row r="373" spans="1:11" ht="11.25">
      <c r="A373" s="16"/>
      <c r="B373" s="17"/>
      <c r="C373" s="16"/>
      <c r="D373" s="16"/>
      <c r="E373" s="16"/>
      <c r="F373" s="18"/>
      <c r="G373" s="16"/>
      <c r="H373" s="17"/>
      <c r="I373" s="16"/>
      <c r="J373" s="16"/>
      <c r="K373" s="16"/>
    </row>
    <row r="374" spans="1:11" ht="11.25">
      <c r="A374" s="16"/>
      <c r="B374" s="17"/>
      <c r="C374" s="16"/>
      <c r="D374" s="16"/>
      <c r="E374" s="16"/>
      <c r="F374" s="18"/>
      <c r="G374" s="16"/>
      <c r="H374" s="17"/>
      <c r="I374" s="16"/>
      <c r="J374" s="16"/>
      <c r="K374" s="16"/>
    </row>
    <row r="375" spans="1:11" ht="11.25">
      <c r="A375" s="16"/>
      <c r="B375" s="17"/>
      <c r="C375" s="16"/>
      <c r="D375" s="16"/>
      <c r="E375" s="16"/>
      <c r="F375" s="18"/>
      <c r="G375" s="16"/>
      <c r="H375" s="17"/>
      <c r="I375" s="16"/>
      <c r="J375" s="16"/>
      <c r="K375" s="16"/>
    </row>
    <row r="376" spans="1:11" ht="11.25">
      <c r="A376" s="16"/>
      <c r="B376" s="17"/>
      <c r="C376" s="16"/>
      <c r="D376" s="16"/>
      <c r="E376" s="16"/>
      <c r="F376" s="18"/>
      <c r="G376" s="16"/>
      <c r="H376" s="17"/>
      <c r="I376" s="16"/>
      <c r="J376" s="16"/>
      <c r="K376" s="16"/>
    </row>
    <row r="377" spans="1:11" ht="11.25">
      <c r="A377" s="16"/>
      <c r="B377" s="17"/>
      <c r="C377" s="16"/>
      <c r="D377" s="16"/>
      <c r="E377" s="16"/>
      <c r="F377" s="18"/>
      <c r="G377" s="16"/>
      <c r="H377" s="17"/>
      <c r="I377" s="16"/>
      <c r="J377" s="16"/>
      <c r="K377" s="16"/>
    </row>
    <row r="378" spans="1:11" ht="11.25">
      <c r="A378" s="16"/>
      <c r="B378" s="17"/>
      <c r="C378" s="16"/>
      <c r="D378" s="16"/>
      <c r="E378" s="16"/>
      <c r="F378" s="18"/>
      <c r="G378" s="16"/>
      <c r="H378" s="17"/>
      <c r="I378" s="16"/>
      <c r="J378" s="16"/>
      <c r="K378" s="16"/>
    </row>
    <row r="379" spans="1:11" ht="11.25">
      <c r="A379" s="16"/>
      <c r="B379" s="17"/>
      <c r="C379" s="16"/>
      <c r="D379" s="16"/>
      <c r="E379" s="16"/>
      <c r="F379" s="18"/>
      <c r="G379" s="16"/>
      <c r="H379" s="17"/>
      <c r="I379" s="16"/>
      <c r="J379" s="16"/>
      <c r="K379" s="16"/>
    </row>
    <row r="380" spans="1:11" ht="11.25">
      <c r="A380" s="16"/>
      <c r="B380" s="17"/>
      <c r="C380" s="16"/>
      <c r="D380" s="16"/>
      <c r="E380" s="16"/>
      <c r="F380" s="18"/>
      <c r="G380" s="16"/>
      <c r="H380" s="17"/>
      <c r="I380" s="16"/>
      <c r="J380" s="16"/>
      <c r="K380" s="16"/>
    </row>
    <row r="381" spans="1:11" ht="11.25">
      <c r="A381" s="16"/>
      <c r="B381" s="17"/>
      <c r="C381" s="16"/>
      <c r="D381" s="16"/>
      <c r="E381" s="16"/>
      <c r="F381" s="18"/>
      <c r="G381" s="16"/>
      <c r="H381" s="17"/>
      <c r="I381" s="16"/>
      <c r="J381" s="16"/>
      <c r="K381" s="16"/>
    </row>
    <row r="382" spans="1:11" ht="11.25">
      <c r="A382" s="16"/>
      <c r="B382" s="17"/>
      <c r="C382" s="16"/>
      <c r="D382" s="16"/>
      <c r="E382" s="16"/>
      <c r="F382" s="18"/>
      <c r="G382" s="16"/>
      <c r="H382" s="17"/>
      <c r="I382" s="16"/>
      <c r="J382" s="16"/>
      <c r="K382" s="16"/>
    </row>
    <row r="383" spans="1:11" ht="11.25">
      <c r="A383" s="16"/>
      <c r="B383" s="17"/>
      <c r="C383" s="16"/>
      <c r="D383" s="16"/>
      <c r="E383" s="16"/>
      <c r="F383" s="18"/>
      <c r="G383" s="16"/>
      <c r="H383" s="17"/>
      <c r="I383" s="16"/>
      <c r="J383" s="16"/>
      <c r="K383" s="16"/>
    </row>
    <row r="384" spans="1:11" ht="11.25">
      <c r="A384" s="16"/>
      <c r="B384" s="17"/>
      <c r="C384" s="16"/>
      <c r="D384" s="16"/>
      <c r="E384" s="16"/>
      <c r="F384" s="18"/>
      <c r="G384" s="16"/>
      <c r="H384" s="17"/>
      <c r="I384" s="16"/>
      <c r="J384" s="16"/>
      <c r="K384" s="16"/>
    </row>
    <row r="385" spans="1:11" ht="11.25">
      <c r="A385" s="16"/>
      <c r="B385" s="17"/>
      <c r="C385" s="16"/>
      <c r="D385" s="16"/>
      <c r="E385" s="16"/>
      <c r="F385" s="18"/>
      <c r="G385" s="16"/>
      <c r="H385" s="17"/>
      <c r="I385" s="16"/>
      <c r="J385" s="16"/>
      <c r="K385" s="16"/>
    </row>
    <row r="386" spans="1:11" ht="11.25">
      <c r="A386" s="16"/>
      <c r="B386" s="17"/>
      <c r="C386" s="16"/>
      <c r="D386" s="16"/>
      <c r="E386" s="16"/>
      <c r="F386" s="18"/>
      <c r="G386" s="16"/>
      <c r="H386" s="17"/>
      <c r="I386" s="16"/>
      <c r="J386" s="16"/>
      <c r="K386" s="16"/>
    </row>
    <row r="387" spans="1:11" ht="11.25">
      <c r="A387" s="16"/>
      <c r="B387" s="17"/>
      <c r="C387" s="16"/>
      <c r="D387" s="16"/>
      <c r="E387" s="16"/>
      <c r="F387" s="18"/>
      <c r="G387" s="16"/>
      <c r="H387" s="17"/>
      <c r="I387" s="16"/>
      <c r="J387" s="16"/>
      <c r="K387" s="16"/>
    </row>
    <row r="388" spans="1:11" ht="11.25">
      <c r="A388" s="16"/>
      <c r="B388" s="17"/>
      <c r="C388" s="16"/>
      <c r="D388" s="16"/>
      <c r="E388" s="16"/>
      <c r="F388" s="18"/>
      <c r="G388" s="16"/>
      <c r="H388" s="17"/>
      <c r="I388" s="16"/>
      <c r="J388" s="16"/>
      <c r="K388" s="16"/>
    </row>
    <row r="389" spans="1:11" ht="11.25">
      <c r="A389" s="16"/>
      <c r="B389" s="17"/>
      <c r="C389" s="16"/>
      <c r="D389" s="16"/>
      <c r="E389" s="16"/>
      <c r="F389" s="18"/>
      <c r="G389" s="16"/>
      <c r="H389" s="17"/>
      <c r="I389" s="16"/>
      <c r="J389" s="16"/>
      <c r="K389" s="16"/>
    </row>
    <row r="390" spans="1:11" ht="11.25">
      <c r="A390" s="16"/>
      <c r="B390" s="17"/>
      <c r="C390" s="16"/>
      <c r="D390" s="16"/>
      <c r="E390" s="16"/>
      <c r="F390" s="18"/>
      <c r="G390" s="16"/>
      <c r="H390" s="17"/>
      <c r="I390" s="16"/>
      <c r="J390" s="16"/>
      <c r="K390" s="16"/>
    </row>
    <row r="391" spans="1:11" ht="11.25">
      <c r="A391" s="16"/>
      <c r="B391" s="17"/>
      <c r="C391" s="16"/>
      <c r="D391" s="16"/>
      <c r="E391" s="16"/>
      <c r="F391" s="18"/>
      <c r="G391" s="16"/>
      <c r="H391" s="17"/>
      <c r="I391" s="16"/>
      <c r="J391" s="16"/>
      <c r="K391" s="16"/>
    </row>
    <row r="392" spans="1:11" ht="11.25">
      <c r="A392" s="16"/>
      <c r="B392" s="17"/>
      <c r="C392" s="16"/>
      <c r="D392" s="16"/>
      <c r="E392" s="16"/>
      <c r="F392" s="18"/>
      <c r="G392" s="16"/>
      <c r="H392" s="17"/>
      <c r="I392" s="16"/>
      <c r="J392" s="16"/>
      <c r="K392" s="16"/>
    </row>
    <row r="393" spans="1:11" ht="11.25">
      <c r="A393" s="16"/>
      <c r="B393" s="17"/>
      <c r="C393" s="16"/>
      <c r="D393" s="16"/>
      <c r="E393" s="16"/>
      <c r="F393" s="18"/>
      <c r="G393" s="16"/>
      <c r="H393" s="17"/>
      <c r="I393" s="16"/>
      <c r="J393" s="16"/>
      <c r="K393" s="16"/>
    </row>
    <row r="394" spans="1:11" ht="11.25">
      <c r="A394" s="16"/>
      <c r="B394" s="17"/>
      <c r="C394" s="16"/>
      <c r="D394" s="16"/>
      <c r="E394" s="16"/>
      <c r="F394" s="18"/>
      <c r="G394" s="16"/>
      <c r="H394" s="17"/>
      <c r="I394" s="16"/>
      <c r="J394" s="16"/>
      <c r="K394" s="16"/>
    </row>
    <row r="395" spans="1:11" ht="11.25">
      <c r="A395" s="16"/>
      <c r="B395" s="17"/>
      <c r="C395" s="16"/>
      <c r="D395" s="16"/>
      <c r="E395" s="16"/>
      <c r="F395" s="18"/>
      <c r="G395" s="16"/>
      <c r="H395" s="17"/>
      <c r="I395" s="16"/>
      <c r="J395" s="16"/>
      <c r="K395" s="16"/>
    </row>
    <row r="396" spans="1:11" ht="11.25">
      <c r="A396" s="16"/>
      <c r="B396" s="17"/>
      <c r="C396" s="16"/>
      <c r="D396" s="16"/>
      <c r="E396" s="16"/>
      <c r="F396" s="18"/>
      <c r="G396" s="16"/>
      <c r="H396" s="17"/>
      <c r="I396" s="16"/>
      <c r="J396" s="16"/>
      <c r="K396" s="16"/>
    </row>
    <row r="397" spans="1:11" ht="11.25">
      <c r="A397" s="16"/>
      <c r="B397" s="17"/>
      <c r="C397" s="16"/>
      <c r="D397" s="16"/>
      <c r="E397" s="16"/>
      <c r="F397" s="18"/>
      <c r="G397" s="16"/>
      <c r="H397" s="17"/>
      <c r="I397" s="16"/>
      <c r="J397" s="16"/>
      <c r="K397" s="16"/>
    </row>
    <row r="398" spans="1:11" ht="11.25">
      <c r="A398" s="16"/>
      <c r="B398" s="17"/>
      <c r="C398" s="16"/>
      <c r="D398" s="16"/>
      <c r="E398" s="16"/>
      <c r="F398" s="18"/>
      <c r="G398" s="16"/>
      <c r="H398" s="17"/>
      <c r="I398" s="16"/>
      <c r="J398" s="16"/>
      <c r="K398" s="16"/>
    </row>
    <row r="399" spans="1:11" ht="11.25">
      <c r="A399" s="16"/>
      <c r="B399" s="17"/>
      <c r="C399" s="16"/>
      <c r="D399" s="16"/>
      <c r="E399" s="16"/>
      <c r="F399" s="18"/>
      <c r="G399" s="16"/>
      <c r="H399" s="17"/>
      <c r="I399" s="16"/>
      <c r="J399" s="16"/>
      <c r="K399" s="16"/>
    </row>
    <row r="400" spans="1:11" ht="11.25">
      <c r="A400" s="16"/>
      <c r="B400" s="17"/>
      <c r="C400" s="16"/>
      <c r="D400" s="16"/>
      <c r="E400" s="16"/>
      <c r="F400" s="18"/>
      <c r="G400" s="16"/>
      <c r="H400" s="17"/>
      <c r="I400" s="16"/>
      <c r="J400" s="16"/>
      <c r="K400" s="16"/>
    </row>
    <row r="401" spans="1:11" ht="11.25">
      <c r="A401" s="16"/>
      <c r="B401" s="17"/>
      <c r="C401" s="16"/>
      <c r="D401" s="16"/>
      <c r="E401" s="16"/>
      <c r="F401" s="18"/>
      <c r="G401" s="16"/>
      <c r="H401" s="17"/>
      <c r="I401" s="16"/>
      <c r="J401" s="16"/>
      <c r="K401" s="16"/>
    </row>
    <row r="402" spans="1:11" ht="11.25">
      <c r="A402" s="16"/>
      <c r="B402" s="17"/>
      <c r="C402" s="16"/>
      <c r="D402" s="16"/>
      <c r="E402" s="16"/>
      <c r="F402" s="18"/>
      <c r="G402" s="16"/>
      <c r="H402" s="17"/>
      <c r="I402" s="16"/>
      <c r="J402" s="16"/>
      <c r="K402" s="16"/>
    </row>
    <row r="403" spans="1:11" ht="11.25">
      <c r="A403" s="16"/>
      <c r="B403" s="17"/>
      <c r="C403" s="16"/>
      <c r="D403" s="16"/>
      <c r="E403" s="16"/>
      <c r="F403" s="18"/>
      <c r="G403" s="16"/>
      <c r="H403" s="17"/>
      <c r="I403" s="16"/>
      <c r="J403" s="16"/>
      <c r="K403" s="16"/>
    </row>
    <row r="404" spans="1:11" ht="11.25">
      <c r="A404" s="16"/>
      <c r="B404" s="17"/>
      <c r="C404" s="16"/>
      <c r="D404" s="16"/>
      <c r="E404" s="16"/>
      <c r="F404" s="18"/>
      <c r="G404" s="16"/>
      <c r="H404" s="17"/>
      <c r="I404" s="16"/>
      <c r="J404" s="16"/>
      <c r="K404" s="16"/>
    </row>
    <row r="405" spans="1:11" ht="11.25">
      <c r="A405" s="16"/>
      <c r="B405" s="17"/>
      <c r="C405" s="16"/>
      <c r="D405" s="16"/>
      <c r="E405" s="16"/>
      <c r="F405" s="18"/>
      <c r="G405" s="16"/>
      <c r="H405" s="17"/>
      <c r="I405" s="16"/>
      <c r="J405" s="16"/>
      <c r="K405" s="16"/>
    </row>
    <row r="406" spans="1:11" ht="11.25">
      <c r="A406" s="16"/>
      <c r="B406" s="17"/>
      <c r="C406" s="16"/>
      <c r="D406" s="16"/>
      <c r="E406" s="16"/>
      <c r="F406" s="18"/>
      <c r="G406" s="16"/>
      <c r="H406" s="17"/>
      <c r="I406" s="16"/>
      <c r="J406" s="16"/>
      <c r="K406" s="16"/>
    </row>
    <row r="407" spans="1:11" ht="11.25">
      <c r="A407" s="16"/>
      <c r="B407" s="17"/>
      <c r="C407" s="16"/>
      <c r="D407" s="16"/>
      <c r="E407" s="16"/>
      <c r="F407" s="18"/>
      <c r="G407" s="16"/>
      <c r="H407" s="17"/>
      <c r="I407" s="16"/>
      <c r="J407" s="16"/>
      <c r="K407" s="16"/>
    </row>
    <row r="408" spans="1:11" ht="11.25">
      <c r="A408" s="16"/>
      <c r="B408" s="17"/>
      <c r="C408" s="16"/>
      <c r="D408" s="16"/>
      <c r="E408" s="16"/>
      <c r="F408" s="18"/>
      <c r="G408" s="16"/>
      <c r="H408" s="17"/>
      <c r="I408" s="16"/>
      <c r="J408" s="16"/>
      <c r="K408" s="16"/>
    </row>
    <row r="409" spans="1:11" ht="11.25">
      <c r="A409" s="16"/>
      <c r="B409" s="17"/>
      <c r="C409" s="16"/>
      <c r="D409" s="16"/>
      <c r="E409" s="16"/>
      <c r="F409" s="18"/>
      <c r="G409" s="16"/>
      <c r="H409" s="17"/>
      <c r="I409" s="16"/>
      <c r="J409" s="16"/>
      <c r="K409" s="16"/>
    </row>
    <row r="410" spans="1:11" ht="11.25">
      <c r="A410" s="16"/>
      <c r="B410" s="17"/>
      <c r="C410" s="16"/>
      <c r="D410" s="16"/>
      <c r="E410" s="16"/>
      <c r="F410" s="18"/>
      <c r="G410" s="16"/>
      <c r="H410" s="17"/>
      <c r="I410" s="16"/>
      <c r="J410" s="16"/>
      <c r="K410" s="16"/>
    </row>
    <row r="411" spans="1:11" ht="11.25">
      <c r="A411" s="16"/>
      <c r="B411" s="17"/>
      <c r="C411" s="16"/>
      <c r="D411" s="16"/>
      <c r="E411" s="16"/>
      <c r="F411" s="18"/>
      <c r="G411" s="16"/>
      <c r="H411" s="17"/>
      <c r="I411" s="16"/>
      <c r="J411" s="16"/>
      <c r="K411" s="16"/>
    </row>
    <row r="412" spans="1:11" ht="11.25">
      <c r="A412" s="16"/>
      <c r="B412" s="17"/>
      <c r="C412" s="16"/>
      <c r="D412" s="16"/>
      <c r="E412" s="16"/>
      <c r="F412" s="18"/>
      <c r="G412" s="16"/>
      <c r="H412" s="17"/>
      <c r="I412" s="16"/>
      <c r="J412" s="16"/>
      <c r="K412" s="16"/>
    </row>
    <row r="413" spans="1:11" ht="11.25">
      <c r="A413" s="16"/>
      <c r="B413" s="17"/>
      <c r="C413" s="16"/>
      <c r="D413" s="16"/>
      <c r="E413" s="16"/>
      <c r="F413" s="18"/>
      <c r="G413" s="16"/>
      <c r="H413" s="17"/>
      <c r="I413" s="16"/>
      <c r="J413" s="16"/>
      <c r="K413" s="16"/>
    </row>
    <row r="414" spans="1:11" ht="11.25">
      <c r="A414" s="16"/>
      <c r="B414" s="17"/>
      <c r="C414" s="16"/>
      <c r="D414" s="16"/>
      <c r="E414" s="16"/>
      <c r="F414" s="18"/>
      <c r="G414" s="16"/>
      <c r="H414" s="17"/>
      <c r="I414" s="16"/>
      <c r="J414" s="16"/>
      <c r="K414" s="16"/>
    </row>
    <row r="415" spans="1:11" ht="11.25">
      <c r="A415" s="16"/>
      <c r="B415" s="17"/>
      <c r="C415" s="16"/>
      <c r="D415" s="16"/>
      <c r="E415" s="16"/>
      <c r="F415" s="18"/>
      <c r="G415" s="16"/>
      <c r="H415" s="17"/>
      <c r="I415" s="16"/>
      <c r="J415" s="16"/>
      <c r="K415" s="16"/>
    </row>
    <row r="416" spans="1:11" ht="11.25">
      <c r="A416" s="16"/>
      <c r="B416" s="17"/>
      <c r="C416" s="16"/>
      <c r="D416" s="16"/>
      <c r="E416" s="16"/>
      <c r="F416" s="18"/>
      <c r="G416" s="16"/>
      <c r="H416" s="17"/>
      <c r="I416" s="16"/>
      <c r="J416" s="16"/>
      <c r="K416" s="16"/>
    </row>
    <row r="417" spans="1:11" ht="11.25">
      <c r="A417" s="16"/>
      <c r="B417" s="17"/>
      <c r="C417" s="16"/>
      <c r="D417" s="16"/>
      <c r="E417" s="16"/>
      <c r="F417" s="18"/>
      <c r="G417" s="16"/>
      <c r="H417" s="17"/>
      <c r="I417" s="16"/>
      <c r="J417" s="16"/>
      <c r="K417" s="16"/>
    </row>
    <row r="418" spans="1:11" ht="11.25">
      <c r="A418" s="16"/>
      <c r="B418" s="17"/>
      <c r="C418" s="16"/>
      <c r="D418" s="16"/>
      <c r="E418" s="16"/>
      <c r="F418" s="18"/>
      <c r="G418" s="16"/>
      <c r="H418" s="17"/>
      <c r="I418" s="16"/>
      <c r="J418" s="16"/>
      <c r="K418" s="16"/>
    </row>
    <row r="419" spans="1:11" ht="11.25">
      <c r="A419" s="16"/>
      <c r="B419" s="17"/>
      <c r="C419" s="16"/>
      <c r="D419" s="16"/>
      <c r="E419" s="16"/>
      <c r="F419" s="18"/>
      <c r="G419" s="16"/>
      <c r="H419" s="17"/>
      <c r="I419" s="16"/>
      <c r="J419" s="16"/>
      <c r="K419" s="16"/>
    </row>
    <row r="420" spans="1:11" ht="11.25">
      <c r="A420" s="16"/>
      <c r="B420" s="17"/>
      <c r="C420" s="16"/>
      <c r="D420" s="16"/>
      <c r="E420" s="16"/>
      <c r="F420" s="18"/>
      <c r="G420" s="16"/>
      <c r="H420" s="17"/>
      <c r="I420" s="16"/>
      <c r="J420" s="16"/>
      <c r="K420" s="16"/>
    </row>
    <row r="421" spans="1:11" ht="11.25">
      <c r="A421" s="16"/>
      <c r="B421" s="17"/>
      <c r="C421" s="16"/>
      <c r="D421" s="16"/>
      <c r="E421" s="16"/>
      <c r="F421" s="18"/>
      <c r="G421" s="16"/>
      <c r="H421" s="17"/>
      <c r="I421" s="16"/>
      <c r="J421" s="16"/>
      <c r="K421" s="16"/>
    </row>
    <row r="422" spans="1:11" ht="11.25">
      <c r="A422" s="16"/>
      <c r="B422" s="17"/>
      <c r="C422" s="16"/>
      <c r="D422" s="16"/>
      <c r="E422" s="16"/>
      <c r="F422" s="18"/>
      <c r="G422" s="16"/>
      <c r="H422" s="17"/>
      <c r="I422" s="16"/>
      <c r="J422" s="16"/>
      <c r="K422" s="16"/>
    </row>
    <row r="423" spans="1:11" ht="11.25">
      <c r="A423" s="16"/>
      <c r="B423" s="17"/>
      <c r="C423" s="16"/>
      <c r="D423" s="16"/>
      <c r="E423" s="16"/>
      <c r="F423" s="18"/>
      <c r="G423" s="16"/>
      <c r="H423" s="17"/>
      <c r="I423" s="16"/>
      <c r="J423" s="16"/>
      <c r="K423" s="16"/>
    </row>
    <row r="424" spans="1:11" ht="11.25">
      <c r="A424" s="16"/>
      <c r="B424" s="17"/>
      <c r="C424" s="16"/>
      <c r="D424" s="16"/>
      <c r="E424" s="16"/>
      <c r="F424" s="18"/>
      <c r="G424" s="16"/>
      <c r="H424" s="17"/>
      <c r="I424" s="16"/>
      <c r="J424" s="16"/>
      <c r="K424" s="16"/>
    </row>
    <row r="425" spans="1:11" ht="11.25">
      <c r="A425" s="16"/>
      <c r="B425" s="17"/>
      <c r="C425" s="16"/>
      <c r="D425" s="16"/>
      <c r="E425" s="16"/>
      <c r="F425" s="18"/>
      <c r="G425" s="16"/>
      <c r="H425" s="17"/>
      <c r="I425" s="16"/>
      <c r="J425" s="16"/>
      <c r="K425" s="16"/>
    </row>
    <row r="426" spans="1:11" ht="11.25">
      <c r="A426" s="16"/>
      <c r="B426" s="17"/>
      <c r="C426" s="16"/>
      <c r="D426" s="16"/>
      <c r="E426" s="16"/>
      <c r="F426" s="18"/>
      <c r="G426" s="16"/>
      <c r="H426" s="17"/>
      <c r="I426" s="16"/>
      <c r="J426" s="16"/>
      <c r="K426" s="16"/>
    </row>
    <row r="427" spans="1:11" ht="11.25">
      <c r="A427" s="16"/>
      <c r="B427" s="17"/>
      <c r="C427" s="16"/>
      <c r="D427" s="16"/>
      <c r="E427" s="16"/>
      <c r="F427" s="18"/>
      <c r="G427" s="16"/>
      <c r="H427" s="17"/>
      <c r="I427" s="16"/>
      <c r="J427" s="16"/>
      <c r="K427" s="16"/>
    </row>
    <row r="428" spans="1:11" ht="11.25">
      <c r="A428" s="16"/>
      <c r="B428" s="17"/>
      <c r="C428" s="16"/>
      <c r="D428" s="16"/>
      <c r="E428" s="16"/>
      <c r="F428" s="18"/>
      <c r="G428" s="16"/>
      <c r="H428" s="17"/>
      <c r="I428" s="16"/>
      <c r="J428" s="16"/>
      <c r="K428" s="16"/>
    </row>
    <row r="429" spans="1:11" ht="11.25">
      <c r="A429" s="16"/>
      <c r="B429" s="17"/>
      <c r="C429" s="16"/>
      <c r="D429" s="16"/>
      <c r="E429" s="16"/>
      <c r="F429" s="18"/>
      <c r="G429" s="16"/>
      <c r="H429" s="17"/>
      <c r="I429" s="16"/>
      <c r="J429" s="16"/>
      <c r="K429" s="16"/>
    </row>
    <row r="430" spans="1:11" ht="11.25">
      <c r="A430" s="16"/>
      <c r="B430" s="17"/>
      <c r="C430" s="16"/>
      <c r="D430" s="16"/>
      <c r="E430" s="16"/>
      <c r="F430" s="18"/>
      <c r="G430" s="16"/>
      <c r="H430" s="17"/>
      <c r="I430" s="16"/>
      <c r="J430" s="16"/>
      <c r="K430" s="16"/>
    </row>
    <row r="431" spans="1:11" ht="11.25">
      <c r="A431" s="16"/>
      <c r="B431" s="17"/>
      <c r="C431" s="16"/>
      <c r="D431" s="16"/>
      <c r="E431" s="16"/>
      <c r="F431" s="18"/>
      <c r="G431" s="16"/>
      <c r="H431" s="17"/>
      <c r="I431" s="16"/>
      <c r="J431" s="16"/>
      <c r="K431" s="16"/>
    </row>
    <row r="432" spans="1:11" ht="11.25">
      <c r="A432" s="16"/>
      <c r="B432" s="17"/>
      <c r="C432" s="16"/>
      <c r="D432" s="16"/>
      <c r="E432" s="16"/>
      <c r="F432" s="18"/>
      <c r="G432" s="16"/>
      <c r="H432" s="17"/>
      <c r="I432" s="16"/>
      <c r="J432" s="16"/>
      <c r="K432" s="16"/>
    </row>
    <row r="433" spans="1:11" ht="11.25">
      <c r="A433" s="16"/>
      <c r="B433" s="17"/>
      <c r="C433" s="16"/>
      <c r="D433" s="16"/>
      <c r="E433" s="16"/>
      <c r="F433" s="18"/>
      <c r="G433" s="16"/>
      <c r="H433" s="17"/>
      <c r="I433" s="16"/>
      <c r="J433" s="16"/>
      <c r="K433" s="16"/>
    </row>
    <row r="434" spans="1:11" ht="11.25">
      <c r="A434" s="16"/>
      <c r="B434" s="17"/>
      <c r="C434" s="16"/>
      <c r="D434" s="16"/>
      <c r="E434" s="16"/>
      <c r="F434" s="18"/>
      <c r="G434" s="16"/>
      <c r="H434" s="17"/>
      <c r="I434" s="16"/>
      <c r="J434" s="16"/>
      <c r="K434" s="16"/>
    </row>
    <row r="435" spans="1:11" ht="11.25">
      <c r="A435" s="16"/>
      <c r="B435" s="17"/>
      <c r="C435" s="16"/>
      <c r="D435" s="16"/>
      <c r="E435" s="16"/>
      <c r="F435" s="18"/>
      <c r="G435" s="16"/>
      <c r="H435" s="17"/>
      <c r="I435" s="16"/>
      <c r="J435" s="16"/>
      <c r="K435" s="16"/>
    </row>
    <row r="436" spans="1:11" ht="11.25">
      <c r="A436" s="16"/>
      <c r="B436" s="17"/>
      <c r="C436" s="16"/>
      <c r="D436" s="16"/>
      <c r="E436" s="16"/>
      <c r="F436" s="18"/>
      <c r="G436" s="16"/>
      <c r="H436" s="17"/>
      <c r="I436" s="16"/>
      <c r="J436" s="16"/>
      <c r="K436" s="16"/>
    </row>
    <row r="437" spans="1:11" ht="11.25">
      <c r="A437" s="16"/>
      <c r="B437" s="17"/>
      <c r="C437" s="16"/>
      <c r="D437" s="16"/>
      <c r="E437" s="16"/>
      <c r="F437" s="18"/>
      <c r="G437" s="16"/>
      <c r="H437" s="17"/>
      <c r="I437" s="16"/>
      <c r="J437" s="16"/>
      <c r="K437" s="16"/>
    </row>
    <row r="438" spans="1:11" ht="11.25">
      <c r="A438" s="16"/>
      <c r="B438" s="17"/>
      <c r="C438" s="16"/>
      <c r="D438" s="16"/>
      <c r="E438" s="16"/>
      <c r="F438" s="18"/>
      <c r="G438" s="16"/>
      <c r="H438" s="17"/>
      <c r="I438" s="16"/>
      <c r="J438" s="16"/>
      <c r="K438" s="16"/>
    </row>
    <row r="439" spans="1:11" ht="11.25">
      <c r="A439" s="16"/>
      <c r="B439" s="17"/>
      <c r="C439" s="16"/>
      <c r="D439" s="16"/>
      <c r="E439" s="16"/>
      <c r="F439" s="18"/>
      <c r="G439" s="16"/>
      <c r="H439" s="17"/>
      <c r="I439" s="16"/>
      <c r="J439" s="16"/>
      <c r="K439" s="16"/>
    </row>
    <row r="440" spans="1:11" ht="11.25">
      <c r="A440" s="16"/>
      <c r="B440" s="17"/>
      <c r="C440" s="16"/>
      <c r="D440" s="16"/>
      <c r="E440" s="16"/>
      <c r="F440" s="18"/>
      <c r="G440" s="16"/>
      <c r="H440" s="17"/>
      <c r="I440" s="16"/>
      <c r="J440" s="16"/>
      <c r="K440" s="16"/>
    </row>
    <row r="441" spans="1:11" ht="11.25">
      <c r="A441" s="16"/>
      <c r="B441" s="17"/>
      <c r="C441" s="16"/>
      <c r="D441" s="16"/>
      <c r="E441" s="16"/>
      <c r="F441" s="18"/>
      <c r="G441" s="16"/>
      <c r="H441" s="17"/>
      <c r="I441" s="16"/>
      <c r="J441" s="16"/>
      <c r="K441" s="16"/>
    </row>
    <row r="442" spans="1:11" ht="11.25">
      <c r="A442" s="16"/>
      <c r="B442" s="17"/>
      <c r="C442" s="16"/>
      <c r="D442" s="16"/>
      <c r="E442" s="16"/>
      <c r="F442" s="18"/>
      <c r="G442" s="16"/>
      <c r="H442" s="17"/>
      <c r="I442" s="16"/>
      <c r="J442" s="16"/>
      <c r="K442" s="16"/>
    </row>
    <row r="443" spans="1:11" ht="11.25">
      <c r="A443" s="16"/>
      <c r="B443" s="17"/>
      <c r="C443" s="16"/>
      <c r="D443" s="16"/>
      <c r="E443" s="16"/>
      <c r="F443" s="18"/>
      <c r="G443" s="16"/>
      <c r="H443" s="17"/>
      <c r="I443" s="16"/>
      <c r="J443" s="16"/>
      <c r="K443" s="16"/>
    </row>
    <row r="444" spans="1:11" ht="11.25">
      <c r="A444" s="16"/>
      <c r="B444" s="17"/>
      <c r="C444" s="16"/>
      <c r="D444" s="16"/>
      <c r="E444" s="16"/>
      <c r="F444" s="18"/>
      <c r="G444" s="16"/>
      <c r="H444" s="17"/>
      <c r="I444" s="16"/>
      <c r="J444" s="16"/>
      <c r="K444" s="16"/>
    </row>
    <row r="445" spans="1:11" ht="11.25">
      <c r="A445" s="16"/>
      <c r="B445" s="17"/>
      <c r="C445" s="16"/>
      <c r="D445" s="16"/>
      <c r="E445" s="16"/>
      <c r="F445" s="18"/>
      <c r="G445" s="16"/>
      <c r="H445" s="17"/>
      <c r="I445" s="16"/>
      <c r="J445" s="16"/>
      <c r="K445" s="16"/>
    </row>
    <row r="446" spans="1:11" ht="11.25">
      <c r="A446" s="16"/>
      <c r="B446" s="17"/>
      <c r="C446" s="16"/>
      <c r="D446" s="16"/>
      <c r="E446" s="16"/>
      <c r="F446" s="18"/>
      <c r="G446" s="16"/>
      <c r="H446" s="17"/>
      <c r="I446" s="16"/>
      <c r="J446" s="16"/>
      <c r="K446" s="16"/>
    </row>
    <row r="447" spans="1:11" ht="11.25">
      <c r="A447" s="16"/>
      <c r="B447" s="17"/>
      <c r="C447" s="16"/>
      <c r="D447" s="16"/>
      <c r="E447" s="16"/>
      <c r="F447" s="18"/>
      <c r="G447" s="16"/>
      <c r="H447" s="17"/>
      <c r="I447" s="16"/>
      <c r="J447" s="16"/>
      <c r="K447" s="16"/>
    </row>
    <row r="448" spans="1:11" ht="11.25">
      <c r="A448" s="16"/>
      <c r="B448" s="17"/>
      <c r="C448" s="16"/>
      <c r="D448" s="16"/>
      <c r="E448" s="16"/>
      <c r="F448" s="18"/>
      <c r="G448" s="16"/>
      <c r="H448" s="17"/>
      <c r="I448" s="16"/>
      <c r="J448" s="16"/>
      <c r="K448" s="16"/>
    </row>
    <row r="449" spans="1:11" ht="11.25">
      <c r="A449" s="16"/>
      <c r="B449" s="17"/>
      <c r="C449" s="16"/>
      <c r="D449" s="16"/>
      <c r="E449" s="16"/>
      <c r="F449" s="18"/>
      <c r="G449" s="16"/>
      <c r="H449" s="17"/>
      <c r="I449" s="16"/>
      <c r="J449" s="16"/>
      <c r="K449" s="16"/>
    </row>
    <row r="450" spans="1:11" ht="11.25">
      <c r="A450" s="16"/>
      <c r="B450" s="17"/>
      <c r="C450" s="16"/>
      <c r="D450" s="16"/>
      <c r="E450" s="16"/>
      <c r="F450" s="18"/>
      <c r="G450" s="16"/>
      <c r="H450" s="17"/>
      <c r="I450" s="16"/>
      <c r="J450" s="16"/>
      <c r="K450" s="16"/>
    </row>
    <row r="451" spans="1:11" ht="11.25">
      <c r="A451" s="16"/>
      <c r="B451" s="17"/>
      <c r="C451" s="16"/>
      <c r="D451" s="16"/>
      <c r="E451" s="16"/>
      <c r="F451" s="18"/>
      <c r="G451" s="16"/>
      <c r="H451" s="17"/>
      <c r="I451" s="16"/>
      <c r="J451" s="16"/>
      <c r="K451" s="16"/>
    </row>
    <row r="452" spans="1:11" ht="11.25">
      <c r="A452" s="16"/>
      <c r="B452" s="17"/>
      <c r="C452" s="16"/>
      <c r="D452" s="16"/>
      <c r="E452" s="16"/>
      <c r="F452" s="18"/>
      <c r="G452" s="16"/>
      <c r="H452" s="17"/>
      <c r="I452" s="16"/>
      <c r="J452" s="16"/>
      <c r="K452" s="16"/>
    </row>
    <row r="453" spans="1:11" ht="11.25">
      <c r="A453" s="16"/>
      <c r="B453" s="17"/>
      <c r="C453" s="16"/>
      <c r="D453" s="16"/>
      <c r="E453" s="16"/>
      <c r="F453" s="18"/>
      <c r="G453" s="16"/>
      <c r="H453" s="17"/>
      <c r="I453" s="16"/>
      <c r="J453" s="16"/>
      <c r="K453" s="16"/>
    </row>
    <row r="454" spans="1:11" ht="11.25">
      <c r="A454" s="16"/>
      <c r="B454" s="17"/>
      <c r="C454" s="16"/>
      <c r="D454" s="16"/>
      <c r="E454" s="16"/>
      <c r="F454" s="18"/>
      <c r="G454" s="16"/>
      <c r="H454" s="17"/>
      <c r="I454" s="16"/>
      <c r="J454" s="16"/>
      <c r="K454" s="16"/>
    </row>
    <row r="455" spans="1:11" ht="11.25">
      <c r="A455" s="16"/>
      <c r="B455" s="17"/>
      <c r="C455" s="16"/>
      <c r="D455" s="16"/>
      <c r="E455" s="16"/>
      <c r="F455" s="18"/>
      <c r="G455" s="16"/>
      <c r="H455" s="17"/>
      <c r="I455" s="16"/>
      <c r="J455" s="16"/>
      <c r="K455" s="16"/>
    </row>
    <row r="456" spans="1:11" ht="11.25">
      <c r="A456" s="16"/>
      <c r="B456" s="17"/>
      <c r="C456" s="16"/>
      <c r="D456" s="16"/>
      <c r="E456" s="16"/>
      <c r="F456" s="18"/>
      <c r="G456" s="16"/>
      <c r="H456" s="17"/>
      <c r="I456" s="16"/>
      <c r="J456" s="16"/>
      <c r="K456" s="16"/>
    </row>
    <row r="457" spans="1:11" ht="11.25">
      <c r="A457" s="16"/>
      <c r="B457" s="17"/>
      <c r="C457" s="16"/>
      <c r="D457" s="16"/>
      <c r="E457" s="16"/>
      <c r="F457" s="18"/>
      <c r="G457" s="16"/>
      <c r="H457" s="17"/>
      <c r="I457" s="16"/>
      <c r="J457" s="16"/>
      <c r="K457" s="16"/>
    </row>
    <row r="458" spans="1:11" ht="11.25">
      <c r="A458" s="16"/>
      <c r="B458" s="17"/>
      <c r="C458" s="16"/>
      <c r="D458" s="16"/>
      <c r="E458" s="16"/>
      <c r="F458" s="18"/>
      <c r="G458" s="16"/>
      <c r="H458" s="17"/>
      <c r="I458" s="16"/>
      <c r="J458" s="16"/>
      <c r="K458" s="16"/>
    </row>
    <row r="459" spans="1:11" ht="11.25">
      <c r="A459" s="16"/>
      <c r="B459" s="17"/>
      <c r="C459" s="16"/>
      <c r="D459" s="16"/>
      <c r="E459" s="16"/>
      <c r="F459" s="18"/>
      <c r="G459" s="16"/>
      <c r="H459" s="17"/>
      <c r="I459" s="16"/>
      <c r="J459" s="16"/>
      <c r="K459" s="16"/>
    </row>
    <row r="460" spans="1:11" ht="11.25">
      <c r="A460" s="16"/>
      <c r="B460" s="17"/>
      <c r="C460" s="16"/>
      <c r="D460" s="16"/>
      <c r="E460" s="16"/>
      <c r="F460" s="18"/>
      <c r="G460" s="16"/>
      <c r="H460" s="17"/>
      <c r="I460" s="16"/>
      <c r="J460" s="16"/>
      <c r="K460" s="16"/>
    </row>
    <row r="461" spans="1:11" ht="11.25">
      <c r="A461" s="16"/>
      <c r="B461" s="17"/>
      <c r="C461" s="16"/>
      <c r="D461" s="16"/>
      <c r="E461" s="16"/>
      <c r="F461" s="18"/>
      <c r="G461" s="16"/>
      <c r="H461" s="17"/>
      <c r="I461" s="16"/>
      <c r="J461" s="16"/>
      <c r="K461" s="16"/>
    </row>
    <row r="462" spans="1:11" ht="11.25">
      <c r="A462" s="16"/>
      <c r="B462" s="17"/>
      <c r="C462" s="16"/>
      <c r="D462" s="16"/>
      <c r="E462" s="16"/>
      <c r="F462" s="18"/>
      <c r="G462" s="16"/>
      <c r="H462" s="17"/>
      <c r="I462" s="16"/>
      <c r="J462" s="16"/>
      <c r="K462" s="16"/>
    </row>
    <row r="463" spans="1:11" ht="11.25">
      <c r="A463" s="16"/>
      <c r="B463" s="17"/>
      <c r="C463" s="16"/>
      <c r="D463" s="16"/>
      <c r="E463" s="16"/>
      <c r="F463" s="18"/>
      <c r="G463" s="16"/>
      <c r="H463" s="17"/>
      <c r="I463" s="16"/>
      <c r="J463" s="16"/>
      <c r="K463" s="16"/>
    </row>
    <row r="464" spans="1:11" ht="11.25">
      <c r="A464" s="16"/>
      <c r="B464" s="17"/>
      <c r="C464" s="16"/>
      <c r="D464" s="16"/>
      <c r="E464" s="16"/>
      <c r="F464" s="18"/>
      <c r="G464" s="16"/>
      <c r="H464" s="17"/>
      <c r="I464" s="16"/>
      <c r="J464" s="16"/>
      <c r="K464" s="16"/>
    </row>
    <row r="465" spans="1:11" ht="11.25">
      <c r="A465" s="16"/>
      <c r="B465" s="17"/>
      <c r="C465" s="16"/>
      <c r="D465" s="16"/>
      <c r="E465" s="16"/>
      <c r="F465" s="18"/>
      <c r="G465" s="16"/>
      <c r="H465" s="17"/>
      <c r="I465" s="16"/>
      <c r="J465" s="16"/>
      <c r="K465" s="16"/>
    </row>
    <row r="466" spans="1:11" ht="11.25">
      <c r="A466" s="16"/>
      <c r="B466" s="17"/>
      <c r="C466" s="16"/>
      <c r="D466" s="16"/>
      <c r="E466" s="16"/>
      <c r="F466" s="18"/>
      <c r="G466" s="16"/>
      <c r="H466" s="17"/>
      <c r="I466" s="16"/>
      <c r="J466" s="16"/>
      <c r="K466" s="16"/>
    </row>
    <row r="467" spans="1:11" ht="11.25">
      <c r="A467" s="16"/>
      <c r="B467" s="17"/>
      <c r="C467" s="16"/>
      <c r="D467" s="16"/>
      <c r="E467" s="16"/>
      <c r="F467" s="18"/>
      <c r="G467" s="16"/>
      <c r="H467" s="17"/>
      <c r="I467" s="16"/>
      <c r="J467" s="16"/>
      <c r="K467" s="16"/>
    </row>
    <row r="468" spans="1:11" ht="11.25">
      <c r="A468" s="16"/>
      <c r="B468" s="17"/>
      <c r="C468" s="16"/>
      <c r="D468" s="16"/>
      <c r="E468" s="16"/>
      <c r="F468" s="18"/>
      <c r="G468" s="16"/>
      <c r="H468" s="17"/>
      <c r="I468" s="16"/>
      <c r="J468" s="16"/>
      <c r="K468" s="16"/>
    </row>
    <row r="469" spans="1:11" ht="11.25">
      <c r="A469" s="16"/>
      <c r="B469" s="17"/>
      <c r="C469" s="16"/>
      <c r="D469" s="16"/>
      <c r="E469" s="16"/>
      <c r="F469" s="18"/>
      <c r="G469" s="16"/>
      <c r="H469" s="17"/>
      <c r="I469" s="16"/>
      <c r="J469" s="16"/>
      <c r="K469" s="16"/>
    </row>
    <row r="470" spans="1:11" ht="11.25">
      <c r="A470" s="16"/>
      <c r="B470" s="17"/>
      <c r="C470" s="16"/>
      <c r="D470" s="16"/>
      <c r="E470" s="16"/>
      <c r="F470" s="18"/>
      <c r="G470" s="16"/>
      <c r="H470" s="17"/>
      <c r="I470" s="16"/>
      <c r="J470" s="16"/>
      <c r="K470" s="16"/>
    </row>
    <row r="471" spans="1:11" ht="11.25">
      <c r="A471" s="16"/>
      <c r="B471" s="17"/>
      <c r="C471" s="16"/>
      <c r="D471" s="16"/>
      <c r="E471" s="16"/>
      <c r="F471" s="18"/>
      <c r="G471" s="16"/>
      <c r="H471" s="17"/>
      <c r="I471" s="16"/>
      <c r="J471" s="16"/>
      <c r="K471" s="16"/>
    </row>
    <row r="472" spans="1:11" ht="11.25">
      <c r="A472" s="16"/>
      <c r="B472" s="17"/>
      <c r="C472" s="16"/>
      <c r="D472" s="16"/>
      <c r="E472" s="16"/>
      <c r="F472" s="18"/>
      <c r="G472" s="16"/>
      <c r="H472" s="17"/>
      <c r="I472" s="16"/>
      <c r="J472" s="16"/>
      <c r="K472" s="16"/>
    </row>
    <row r="473" spans="1:11" ht="11.25">
      <c r="A473" s="16"/>
      <c r="B473" s="17"/>
      <c r="C473" s="16"/>
      <c r="D473" s="16"/>
      <c r="E473" s="16"/>
      <c r="F473" s="18"/>
      <c r="G473" s="16"/>
      <c r="H473" s="17"/>
      <c r="I473" s="16"/>
      <c r="J473" s="16"/>
      <c r="K473" s="16"/>
    </row>
    <row r="474" spans="1:11" ht="11.25">
      <c r="A474" s="16"/>
      <c r="B474" s="17"/>
      <c r="C474" s="16"/>
      <c r="D474" s="16"/>
      <c r="E474" s="16"/>
      <c r="F474" s="18"/>
      <c r="G474" s="16"/>
      <c r="H474" s="17"/>
      <c r="I474" s="16"/>
      <c r="J474" s="16"/>
      <c r="K474" s="16"/>
    </row>
    <row r="475" spans="1:11" ht="11.25">
      <c r="A475" s="16"/>
      <c r="B475" s="17"/>
      <c r="C475" s="16"/>
      <c r="D475" s="16"/>
      <c r="E475" s="16"/>
      <c r="F475" s="18"/>
      <c r="G475" s="16"/>
      <c r="H475" s="17"/>
      <c r="I475" s="16"/>
      <c r="J475" s="16"/>
      <c r="K475" s="16"/>
    </row>
    <row r="476" spans="1:11" ht="11.25">
      <c r="A476" s="16"/>
      <c r="B476" s="17"/>
      <c r="C476" s="16"/>
      <c r="D476" s="16"/>
      <c r="E476" s="16"/>
      <c r="F476" s="18"/>
      <c r="G476" s="16"/>
      <c r="H476" s="17"/>
      <c r="I476" s="16"/>
      <c r="J476" s="16"/>
      <c r="K476" s="16"/>
    </row>
    <row r="477" spans="1:11" ht="11.25">
      <c r="A477" s="16"/>
      <c r="B477" s="17"/>
      <c r="C477" s="16"/>
      <c r="D477" s="16"/>
      <c r="E477" s="16"/>
      <c r="F477" s="18"/>
      <c r="G477" s="16"/>
      <c r="H477" s="17"/>
      <c r="I477" s="16"/>
      <c r="J477" s="16"/>
      <c r="K477" s="16"/>
    </row>
    <row r="478" spans="1:11" ht="11.25">
      <c r="A478" s="16"/>
      <c r="B478" s="17"/>
      <c r="C478" s="16"/>
      <c r="D478" s="16"/>
      <c r="E478" s="16"/>
      <c r="F478" s="18"/>
      <c r="G478" s="16"/>
      <c r="H478" s="17"/>
      <c r="I478" s="16"/>
      <c r="J478" s="16"/>
      <c r="K478" s="16"/>
    </row>
    <row r="479" spans="1:11" ht="11.25">
      <c r="A479" s="16"/>
      <c r="B479" s="17"/>
      <c r="C479" s="16"/>
      <c r="D479" s="16"/>
      <c r="E479" s="16"/>
      <c r="F479" s="18"/>
      <c r="G479" s="16"/>
      <c r="H479" s="17"/>
      <c r="I479" s="16"/>
      <c r="J479" s="16"/>
      <c r="K479" s="16"/>
    </row>
    <row r="480" spans="1:11" ht="11.25">
      <c r="A480" s="16"/>
      <c r="B480" s="17"/>
      <c r="C480" s="16"/>
      <c r="D480" s="16"/>
      <c r="E480" s="16"/>
      <c r="F480" s="18"/>
      <c r="G480" s="16"/>
      <c r="H480" s="17"/>
      <c r="I480" s="16"/>
      <c r="J480" s="16"/>
      <c r="K480" s="16"/>
    </row>
  </sheetData>
  <sheetProtection/>
  <printOptions horizontalCentered="1"/>
  <pageMargins left="0" right="0" top="0.24" bottom="0.4" header="0.36" footer="0.2"/>
  <pageSetup fitToHeight="1" fitToWidth="1" horizontalDpi="300" verticalDpi="300" orientation="portrait" paperSize="9" scale="73" r:id="rId4"/>
  <headerFooter alignWithMargins="0">
    <oddHeader xml:space="preserve">&amp;C </oddHeader>
    <oddFooter>&amp;C &amp;R&amp;6&amp;A
&amp;F
Mise à jour du &amp;D</oddFooter>
  </headerFooter>
  <drawing r:id="rId3"/>
  <legacyDrawing r:id="rId2"/>
  <oleObjects>
    <oleObject progId="MS_ClipArt_Gallery.2" shapeId="24088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="75" zoomScaleNormal="75" zoomScalePageLayoutView="0" workbookViewId="0" topLeftCell="A3">
      <selection activeCell="A7" sqref="A7:IV7"/>
    </sheetView>
  </sheetViews>
  <sheetFormatPr defaultColWidth="11.421875" defaultRowHeight="12.75"/>
  <cols>
    <col min="1" max="1" width="30.421875" style="113" customWidth="1"/>
    <col min="2" max="2" width="12.7109375" style="0" customWidth="1"/>
    <col min="3" max="9" width="10.7109375" style="0" customWidth="1"/>
    <col min="10" max="10" width="25.28125" style="0" customWidth="1"/>
    <col min="11" max="11" width="17.7109375" style="0" customWidth="1"/>
    <col min="12" max="12" width="11.57421875" style="0" customWidth="1"/>
    <col min="13" max="13" width="11.28125" style="0" customWidth="1"/>
    <col min="14" max="18" width="11.57421875" style="0" customWidth="1"/>
    <col min="19" max="19" width="6.7109375" style="0" customWidth="1"/>
    <col min="20" max="20" width="3.7109375" style="0" customWidth="1"/>
  </cols>
  <sheetData>
    <row r="1" spans="1:20" ht="56.25" customHeight="1">
      <c r="A1" s="89"/>
      <c r="B1" s="90"/>
      <c r="C1" s="90"/>
      <c r="D1" s="90"/>
      <c r="E1" s="90"/>
      <c r="F1" s="90"/>
      <c r="G1" s="90"/>
      <c r="H1" s="90"/>
      <c r="I1" s="90"/>
      <c r="T1" s="90"/>
    </row>
    <row r="2" spans="1:20" s="92" customFormat="1" ht="39.75" customHeight="1">
      <c r="A2" s="836" t="s">
        <v>261</v>
      </c>
      <c r="B2" s="836"/>
      <c r="C2" s="836"/>
      <c r="D2" s="836"/>
      <c r="E2" s="836"/>
      <c r="F2" s="836"/>
      <c r="G2" s="836"/>
      <c r="H2" s="836"/>
      <c r="I2" s="836"/>
      <c r="J2" s="486"/>
      <c r="K2" s="486"/>
      <c r="L2" s="486"/>
      <c r="M2" s="486"/>
      <c r="N2" s="486"/>
      <c r="O2" s="486"/>
      <c r="P2" s="486"/>
      <c r="Q2" s="486"/>
      <c r="R2" s="485"/>
      <c r="S2" s="485"/>
      <c r="T2" s="91"/>
    </row>
    <row r="3" spans="1:20" s="92" customFormat="1" ht="39.75" customHeight="1">
      <c r="A3" s="836" t="s">
        <v>414</v>
      </c>
      <c r="B3" s="836"/>
      <c r="C3" s="836"/>
      <c r="D3" s="836"/>
      <c r="E3" s="836"/>
      <c r="F3" s="836"/>
      <c r="G3" s="836"/>
      <c r="H3" s="836"/>
      <c r="I3" s="836"/>
      <c r="J3" s="486"/>
      <c r="K3" s="486"/>
      <c r="L3" s="486"/>
      <c r="M3" s="486"/>
      <c r="N3" s="486"/>
      <c r="O3" s="486"/>
      <c r="P3" s="486"/>
      <c r="Q3" s="486"/>
      <c r="R3" s="486"/>
      <c r="S3" s="485"/>
      <c r="T3" s="91"/>
    </row>
    <row r="4" spans="1:20" ht="30.75" customHeight="1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T4" s="90"/>
    </row>
    <row r="5" spans="1:20" ht="48" customHeight="1" thickBot="1">
      <c r="A5" s="89"/>
      <c r="B5" s="90"/>
      <c r="C5" s="90"/>
      <c r="D5" s="90"/>
      <c r="E5" s="90"/>
      <c r="F5" s="90"/>
      <c r="G5" s="90"/>
      <c r="H5" s="90"/>
      <c r="I5" s="90"/>
      <c r="T5" s="90"/>
    </row>
    <row r="6" spans="1:20" s="93" customFormat="1" ht="43.5" customHeight="1" thickBot="1" thickTop="1">
      <c r="A6" s="828" t="s">
        <v>262</v>
      </c>
      <c r="B6" s="829"/>
      <c r="C6" s="829"/>
      <c r="D6" s="829"/>
      <c r="E6" s="829"/>
      <c r="F6" s="829"/>
      <c r="G6" s="829"/>
      <c r="H6" s="829"/>
      <c r="I6" s="830"/>
      <c r="J6" s="835"/>
      <c r="K6" s="835"/>
      <c r="L6" s="835"/>
      <c r="M6" s="835"/>
      <c r="N6" s="835"/>
      <c r="O6" s="835"/>
      <c r="P6" s="835"/>
      <c r="Q6" s="835"/>
      <c r="R6" s="835"/>
      <c r="T6" s="94"/>
    </row>
    <row r="7" spans="1:20" s="491" customFormat="1" ht="29.25" customHeight="1" thickBot="1" thickTop="1">
      <c r="A7" s="487" t="s">
        <v>9</v>
      </c>
      <c r="B7" s="488" t="s">
        <v>10</v>
      </c>
      <c r="C7" s="488" t="s">
        <v>11</v>
      </c>
      <c r="D7" s="488" t="s">
        <v>12</v>
      </c>
      <c r="E7" s="488" t="s">
        <v>13</v>
      </c>
      <c r="F7" s="488" t="s">
        <v>14</v>
      </c>
      <c r="G7" s="832" t="s">
        <v>15</v>
      </c>
      <c r="H7" s="833"/>
      <c r="I7" s="834"/>
      <c r="J7" s="489"/>
      <c r="K7" s="489"/>
      <c r="L7" s="489"/>
      <c r="M7" s="489"/>
      <c r="N7" s="489"/>
      <c r="O7" s="489"/>
      <c r="P7" s="831"/>
      <c r="Q7" s="831"/>
      <c r="R7" s="831"/>
      <c r="S7" s="490"/>
      <c r="T7" s="70"/>
    </row>
    <row r="8" spans="1:20" s="491" customFormat="1" ht="30" customHeight="1" thickBot="1">
      <c r="A8" s="492"/>
      <c r="B8" s="493"/>
      <c r="C8" s="493"/>
      <c r="D8" s="493"/>
      <c r="E8" s="493"/>
      <c r="F8" s="493"/>
      <c r="G8" s="494" t="s">
        <v>14</v>
      </c>
      <c r="H8" s="494" t="s">
        <v>16</v>
      </c>
      <c r="I8" s="495" t="s">
        <v>17</v>
      </c>
      <c r="J8" s="496"/>
      <c r="K8" s="497"/>
      <c r="L8" s="497"/>
      <c r="M8" s="497"/>
      <c r="N8" s="497"/>
      <c r="O8" s="497"/>
      <c r="P8" s="498"/>
      <c r="Q8" s="498"/>
      <c r="R8" s="498"/>
      <c r="S8" s="498"/>
      <c r="T8" s="70"/>
    </row>
    <row r="9" spans="1:19" s="90" customFormat="1" ht="27.75" customHeight="1" thickBot="1">
      <c r="A9" s="417" t="s">
        <v>267</v>
      </c>
      <c r="B9" s="95">
        <f aca="true" t="shared" si="0" ref="B9:B21">SUM(D9*3)+(E9)</f>
        <v>3</v>
      </c>
      <c r="C9" s="96">
        <f aca="true" t="shared" si="1" ref="C9:C21">SUM(D9+E9+F9)</f>
        <v>1</v>
      </c>
      <c r="D9" s="96">
        <v>1</v>
      </c>
      <c r="E9" s="96">
        <v>0</v>
      </c>
      <c r="F9" s="96">
        <v>0</v>
      </c>
      <c r="G9" s="96">
        <v>3</v>
      </c>
      <c r="H9" s="96">
        <v>1</v>
      </c>
      <c r="I9" s="97">
        <f aca="true" t="shared" si="2" ref="I9:I21">SUM(G9-H9)</f>
        <v>2</v>
      </c>
      <c r="J9" s="499"/>
      <c r="K9" s="361"/>
      <c r="L9" s="500"/>
      <c r="M9" s="500"/>
      <c r="N9" s="500"/>
      <c r="O9" s="500"/>
      <c r="P9" s="500"/>
      <c r="Q9" s="500"/>
      <c r="R9" s="500"/>
      <c r="S9" s="98"/>
    </row>
    <row r="10" spans="1:19" s="90" customFormat="1" ht="27.75" customHeight="1" thickBot="1">
      <c r="A10" s="254" t="s">
        <v>266</v>
      </c>
      <c r="B10" s="102">
        <f t="shared" si="0"/>
        <v>3</v>
      </c>
      <c r="C10" s="503">
        <f t="shared" si="1"/>
        <v>1</v>
      </c>
      <c r="D10" s="503">
        <v>1</v>
      </c>
      <c r="E10" s="503">
        <v>0</v>
      </c>
      <c r="F10" s="503">
        <v>0</v>
      </c>
      <c r="G10" s="503">
        <v>2</v>
      </c>
      <c r="H10" s="503">
        <v>1</v>
      </c>
      <c r="I10" s="103">
        <f t="shared" si="2"/>
        <v>1</v>
      </c>
      <c r="J10" s="99"/>
      <c r="K10" s="100"/>
      <c r="L10" s="101"/>
      <c r="M10" s="101"/>
      <c r="N10" s="101"/>
      <c r="O10" s="101"/>
      <c r="P10" s="101"/>
      <c r="Q10" s="101"/>
      <c r="R10" s="101"/>
      <c r="S10" s="98"/>
    </row>
    <row r="11" spans="1:19" s="90" customFormat="1" ht="27.75" customHeight="1" thickBot="1">
      <c r="A11" s="509" t="s">
        <v>270</v>
      </c>
      <c r="B11" s="104">
        <f t="shared" si="0"/>
        <v>3</v>
      </c>
      <c r="C11" s="105">
        <f t="shared" si="1"/>
        <v>1</v>
      </c>
      <c r="D11" s="105">
        <v>1</v>
      </c>
      <c r="E11" s="105">
        <v>0</v>
      </c>
      <c r="F11" s="105">
        <v>0</v>
      </c>
      <c r="G11" s="105">
        <v>1</v>
      </c>
      <c r="H11" s="105">
        <v>0</v>
      </c>
      <c r="I11" s="106">
        <f t="shared" si="2"/>
        <v>1</v>
      </c>
      <c r="J11" s="501"/>
      <c r="K11" s="502"/>
      <c r="L11" s="357"/>
      <c r="M11" s="357"/>
      <c r="N11" s="357"/>
      <c r="O11" s="357"/>
      <c r="P11" s="357"/>
      <c r="Q11" s="357"/>
      <c r="R11" s="357"/>
      <c r="S11" s="98"/>
    </row>
    <row r="12" spans="1:19" s="90" customFormat="1" ht="27.75" customHeight="1" thickBot="1">
      <c r="A12" s="255" t="s">
        <v>273</v>
      </c>
      <c r="B12" s="95">
        <f t="shared" si="0"/>
        <v>3</v>
      </c>
      <c r="C12" s="96">
        <f t="shared" si="1"/>
        <v>1</v>
      </c>
      <c r="D12" s="96">
        <v>1</v>
      </c>
      <c r="E12" s="96">
        <v>0</v>
      </c>
      <c r="F12" s="96">
        <v>0</v>
      </c>
      <c r="G12" s="96">
        <v>1</v>
      </c>
      <c r="H12" s="96">
        <v>0</v>
      </c>
      <c r="I12" s="97">
        <f t="shared" si="2"/>
        <v>1</v>
      </c>
      <c r="J12" s="501"/>
      <c r="K12" s="100"/>
      <c r="L12" s="101"/>
      <c r="M12" s="101"/>
      <c r="N12" s="101"/>
      <c r="O12" s="101"/>
      <c r="P12" s="101"/>
      <c r="Q12" s="101"/>
      <c r="R12" s="101"/>
      <c r="S12" s="98"/>
    </row>
    <row r="13" spans="1:19" s="90" customFormat="1" ht="27.75" customHeight="1" thickBot="1">
      <c r="A13" s="255" t="s">
        <v>271</v>
      </c>
      <c r="B13" s="102">
        <f t="shared" si="0"/>
        <v>1</v>
      </c>
      <c r="C13" s="503">
        <f t="shared" si="1"/>
        <v>1</v>
      </c>
      <c r="D13" s="503">
        <v>0</v>
      </c>
      <c r="E13" s="503">
        <v>1</v>
      </c>
      <c r="F13" s="503">
        <v>0</v>
      </c>
      <c r="G13" s="503">
        <v>1</v>
      </c>
      <c r="H13" s="503">
        <v>1</v>
      </c>
      <c r="I13" s="103">
        <f t="shared" si="2"/>
        <v>0</v>
      </c>
      <c r="J13" s="501"/>
      <c r="K13" s="502"/>
      <c r="L13" s="357"/>
      <c r="M13" s="357"/>
      <c r="N13" s="357"/>
      <c r="O13" s="357"/>
      <c r="P13" s="357"/>
      <c r="Q13" s="357"/>
      <c r="R13" s="357"/>
      <c r="S13" s="98"/>
    </row>
    <row r="14" spans="1:19" s="90" customFormat="1" ht="27.75" customHeight="1" thickBot="1">
      <c r="A14" s="508" t="s">
        <v>5</v>
      </c>
      <c r="B14" s="484">
        <f t="shared" si="0"/>
        <v>1</v>
      </c>
      <c r="C14" s="112">
        <f t="shared" si="1"/>
        <v>1</v>
      </c>
      <c r="D14" s="112">
        <v>0</v>
      </c>
      <c r="E14" s="112">
        <v>1</v>
      </c>
      <c r="F14" s="112">
        <v>0</v>
      </c>
      <c r="G14" s="112">
        <v>1</v>
      </c>
      <c r="H14" s="112">
        <v>1</v>
      </c>
      <c r="I14" s="483">
        <f t="shared" si="2"/>
        <v>0</v>
      </c>
      <c r="J14" s="501"/>
      <c r="K14" s="100"/>
      <c r="L14" s="101"/>
      <c r="M14" s="101"/>
      <c r="N14" s="101"/>
      <c r="O14" s="101"/>
      <c r="P14" s="101"/>
      <c r="Q14" s="101"/>
      <c r="R14" s="101"/>
      <c r="S14" s="98"/>
    </row>
    <row r="15" spans="1:19" s="90" customFormat="1" ht="27.75" customHeight="1" thickBot="1">
      <c r="A15" s="255" t="s">
        <v>265</v>
      </c>
      <c r="B15" s="95">
        <f>SUM(D15*3)+(E15)</f>
        <v>1</v>
      </c>
      <c r="C15" s="96">
        <f>SUM(D15+E15+F15)</f>
        <v>1</v>
      </c>
      <c r="D15" s="96">
        <v>0</v>
      </c>
      <c r="E15" s="96">
        <v>1</v>
      </c>
      <c r="F15" s="96">
        <v>0</v>
      </c>
      <c r="G15" s="96">
        <v>1</v>
      </c>
      <c r="H15" s="96">
        <v>1</v>
      </c>
      <c r="I15" s="97">
        <f>SUM(G15-H15)</f>
        <v>0</v>
      </c>
      <c r="J15" s="501"/>
      <c r="K15" s="502"/>
      <c r="L15" s="357"/>
      <c r="M15" s="357"/>
      <c r="N15" s="357"/>
      <c r="O15" s="357"/>
      <c r="P15" s="357"/>
      <c r="Q15" s="357"/>
      <c r="R15" s="357"/>
      <c r="S15" s="98"/>
    </row>
    <row r="16" spans="1:19" s="90" customFormat="1" ht="27.75" customHeight="1" thickBot="1">
      <c r="A16" s="507" t="s">
        <v>272</v>
      </c>
      <c r="B16" s="95">
        <f t="shared" si="0"/>
        <v>1</v>
      </c>
      <c r="C16" s="96">
        <f t="shared" si="1"/>
        <v>1</v>
      </c>
      <c r="D16" s="96">
        <v>0</v>
      </c>
      <c r="E16" s="96">
        <v>1</v>
      </c>
      <c r="F16" s="96">
        <v>0</v>
      </c>
      <c r="G16" s="96">
        <v>1</v>
      </c>
      <c r="H16" s="96">
        <v>1</v>
      </c>
      <c r="I16" s="97">
        <f t="shared" si="2"/>
        <v>0</v>
      </c>
      <c r="J16" s="501"/>
      <c r="K16" s="502"/>
      <c r="L16" s="357"/>
      <c r="M16" s="357"/>
      <c r="N16" s="357"/>
      <c r="O16" s="357"/>
      <c r="P16" s="357"/>
      <c r="Q16" s="357"/>
      <c r="R16" s="357"/>
      <c r="S16" s="98"/>
    </row>
    <row r="17" spans="1:19" s="90" customFormat="1" ht="27.75" customHeight="1" thickBot="1">
      <c r="A17" s="362" t="s">
        <v>200</v>
      </c>
      <c r="B17" s="95">
        <f t="shared" si="0"/>
        <v>0</v>
      </c>
      <c r="C17" s="96">
        <f t="shared" si="1"/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7">
        <f t="shared" si="2"/>
        <v>0</v>
      </c>
      <c r="J17" s="501"/>
      <c r="K17" s="502"/>
      <c r="L17" s="357"/>
      <c r="M17" s="357"/>
      <c r="N17" s="357"/>
      <c r="O17" s="357"/>
      <c r="P17" s="357"/>
      <c r="Q17" s="357"/>
      <c r="R17" s="357"/>
      <c r="S17" s="98"/>
    </row>
    <row r="18" spans="1:19" s="90" customFormat="1" ht="27.75" customHeight="1" thickBot="1">
      <c r="A18" s="255" t="s">
        <v>264</v>
      </c>
      <c r="B18" s="95">
        <f t="shared" si="0"/>
        <v>0</v>
      </c>
      <c r="C18" s="96">
        <f t="shared" si="1"/>
        <v>1</v>
      </c>
      <c r="D18" s="96">
        <v>0</v>
      </c>
      <c r="E18" s="96">
        <v>0</v>
      </c>
      <c r="F18" s="96">
        <v>1</v>
      </c>
      <c r="G18" s="96">
        <v>1</v>
      </c>
      <c r="H18" s="96">
        <v>2</v>
      </c>
      <c r="I18" s="97">
        <f t="shared" si="2"/>
        <v>-1</v>
      </c>
      <c r="J18" s="499"/>
      <c r="K18" s="361"/>
      <c r="L18" s="500"/>
      <c r="M18" s="500"/>
      <c r="N18" s="500"/>
      <c r="O18" s="500"/>
      <c r="P18" s="500"/>
      <c r="Q18" s="500"/>
      <c r="R18" s="500"/>
      <c r="S18" s="98"/>
    </row>
    <row r="19" spans="1:19" s="90" customFormat="1" ht="27.75" customHeight="1" thickBot="1">
      <c r="A19" s="255" t="s">
        <v>269</v>
      </c>
      <c r="B19" s="95">
        <f t="shared" si="0"/>
        <v>0</v>
      </c>
      <c r="C19" s="96">
        <f t="shared" si="1"/>
        <v>1</v>
      </c>
      <c r="D19" s="96">
        <v>0</v>
      </c>
      <c r="E19" s="96">
        <v>0</v>
      </c>
      <c r="F19" s="96">
        <v>1</v>
      </c>
      <c r="G19" s="96">
        <v>0</v>
      </c>
      <c r="H19" s="96">
        <v>1</v>
      </c>
      <c r="I19" s="97">
        <f t="shared" si="2"/>
        <v>-1</v>
      </c>
      <c r="J19" s="501"/>
      <c r="K19" s="502"/>
      <c r="L19" s="357"/>
      <c r="M19" s="357"/>
      <c r="N19" s="357"/>
      <c r="O19" s="357"/>
      <c r="P19" s="357"/>
      <c r="Q19" s="357"/>
      <c r="R19" s="357"/>
      <c r="S19" s="98"/>
    </row>
    <row r="20" spans="1:19" s="90" customFormat="1" ht="27.75" customHeight="1" thickBot="1">
      <c r="A20" s="255" t="s">
        <v>268</v>
      </c>
      <c r="B20" s="104">
        <f t="shared" si="0"/>
        <v>0</v>
      </c>
      <c r="C20" s="105">
        <f t="shared" si="1"/>
        <v>1</v>
      </c>
      <c r="D20" s="105">
        <v>0</v>
      </c>
      <c r="E20" s="105">
        <v>0</v>
      </c>
      <c r="F20" s="105">
        <v>1</v>
      </c>
      <c r="G20" s="105">
        <v>0</v>
      </c>
      <c r="H20" s="105">
        <v>1</v>
      </c>
      <c r="I20" s="106">
        <f t="shared" si="2"/>
        <v>-1</v>
      </c>
      <c r="J20" s="107"/>
      <c r="K20" s="108"/>
      <c r="L20" s="98"/>
      <c r="M20" s="98"/>
      <c r="N20" s="98"/>
      <c r="O20" s="98"/>
      <c r="P20" s="98"/>
      <c r="Q20" s="98"/>
      <c r="R20" s="98"/>
      <c r="S20" s="98"/>
    </row>
    <row r="21" spans="1:19" s="90" customFormat="1" ht="27.75" customHeight="1" thickBot="1">
      <c r="A21" s="362" t="s">
        <v>263</v>
      </c>
      <c r="B21" s="95">
        <f t="shared" si="0"/>
        <v>0</v>
      </c>
      <c r="C21" s="96">
        <f t="shared" si="1"/>
        <v>1</v>
      </c>
      <c r="D21" s="96">
        <v>0</v>
      </c>
      <c r="E21" s="96">
        <v>0</v>
      </c>
      <c r="F21" s="96">
        <v>1</v>
      </c>
      <c r="G21" s="96">
        <v>1</v>
      </c>
      <c r="H21" s="96">
        <v>3</v>
      </c>
      <c r="I21" s="97">
        <f t="shared" si="2"/>
        <v>-2</v>
      </c>
      <c r="J21" s="107"/>
      <c r="K21" s="108"/>
      <c r="L21" s="98"/>
      <c r="M21" s="98"/>
      <c r="N21" s="98"/>
      <c r="O21" s="98"/>
      <c r="P21" s="98"/>
      <c r="Q21" s="98"/>
      <c r="R21" s="98"/>
      <c r="S21" s="98"/>
    </row>
    <row r="22" spans="1:20" ht="55.5" customHeight="1" thickBot="1" thickTop="1">
      <c r="A22" s="504"/>
      <c r="B22" s="505"/>
      <c r="C22" s="505"/>
      <c r="D22" s="505"/>
      <c r="E22" s="505"/>
      <c r="F22" s="505"/>
      <c r="G22" s="505"/>
      <c r="H22" s="505"/>
      <c r="I22" s="505"/>
      <c r="T22" s="90"/>
    </row>
    <row r="23" spans="1:20" ht="43.5" customHeight="1" thickBot="1" thickTop="1">
      <c r="A23" s="828" t="s">
        <v>174</v>
      </c>
      <c r="B23" s="829"/>
      <c r="C23" s="829"/>
      <c r="D23" s="829"/>
      <c r="E23" s="829"/>
      <c r="F23" s="829"/>
      <c r="G23" s="829"/>
      <c r="H23" s="829"/>
      <c r="I23" s="830"/>
      <c r="T23" s="90"/>
    </row>
    <row r="24" spans="1:20" s="491" customFormat="1" ht="30" customHeight="1" thickBot="1" thickTop="1">
      <c r="A24" s="487" t="s">
        <v>9</v>
      </c>
      <c r="B24" s="488" t="s">
        <v>10</v>
      </c>
      <c r="C24" s="488" t="s">
        <v>11</v>
      </c>
      <c r="D24" s="488" t="s">
        <v>12</v>
      </c>
      <c r="E24" s="488" t="s">
        <v>13</v>
      </c>
      <c r="F24" s="488" t="s">
        <v>14</v>
      </c>
      <c r="G24" s="832" t="s">
        <v>15</v>
      </c>
      <c r="H24" s="833"/>
      <c r="I24" s="834"/>
      <c r="T24" s="70"/>
    </row>
    <row r="25" spans="1:9" s="491" customFormat="1" ht="30" customHeight="1" thickBot="1">
      <c r="A25" s="492"/>
      <c r="B25" s="493"/>
      <c r="C25" s="493"/>
      <c r="D25" s="493"/>
      <c r="E25" s="493"/>
      <c r="F25" s="493"/>
      <c r="G25" s="494" t="s">
        <v>14</v>
      </c>
      <c r="H25" s="494" t="s">
        <v>16</v>
      </c>
      <c r="I25" s="495" t="s">
        <v>17</v>
      </c>
    </row>
    <row r="26" spans="1:9" ht="0.75" customHeight="1" thickBot="1">
      <c r="A26" s="506" t="s">
        <v>415</v>
      </c>
      <c r="B26" s="104">
        <f aca="true" t="shared" si="3" ref="B26:B36">SUM(D26*3)+(E26)</f>
        <v>32</v>
      </c>
      <c r="C26" s="105">
        <f aca="true" t="shared" si="4" ref="C26:C36">SUM(D26+E26+F26)</f>
        <v>14</v>
      </c>
      <c r="D26" s="105">
        <v>10</v>
      </c>
      <c r="E26" s="105">
        <v>2</v>
      </c>
      <c r="F26" s="105">
        <v>2</v>
      </c>
      <c r="G26" s="105">
        <v>43</v>
      </c>
      <c r="H26" s="105">
        <v>15</v>
      </c>
      <c r="I26" s="106">
        <f aca="true" t="shared" si="5" ref="I26:I36">SUM(G26-H26)</f>
        <v>28</v>
      </c>
    </row>
    <row r="27" spans="1:9" ht="27.75" customHeight="1" thickBot="1">
      <c r="A27" s="510" t="s">
        <v>295</v>
      </c>
      <c r="B27" s="102">
        <f t="shared" si="3"/>
        <v>3</v>
      </c>
      <c r="C27" s="503">
        <f t="shared" si="4"/>
        <v>1</v>
      </c>
      <c r="D27" s="503">
        <v>1</v>
      </c>
      <c r="E27" s="503">
        <v>0</v>
      </c>
      <c r="F27" s="503">
        <v>0</v>
      </c>
      <c r="G27" s="503">
        <v>7</v>
      </c>
      <c r="H27" s="503">
        <v>0</v>
      </c>
      <c r="I27" s="103">
        <f t="shared" si="5"/>
        <v>7</v>
      </c>
    </row>
    <row r="28" spans="1:9" ht="27.75" customHeight="1" thickBot="1">
      <c r="A28" s="530" t="s">
        <v>297</v>
      </c>
      <c r="B28" s="109">
        <f t="shared" si="3"/>
        <v>3</v>
      </c>
      <c r="C28" s="110">
        <f t="shared" si="4"/>
        <v>1</v>
      </c>
      <c r="D28" s="110">
        <v>1</v>
      </c>
      <c r="E28" s="110">
        <v>0</v>
      </c>
      <c r="F28" s="110">
        <v>0</v>
      </c>
      <c r="G28" s="110">
        <v>4</v>
      </c>
      <c r="H28" s="110">
        <v>2</v>
      </c>
      <c r="I28" s="111">
        <f t="shared" si="5"/>
        <v>2</v>
      </c>
    </row>
    <row r="29" spans="1:9" ht="27.75" customHeight="1" thickBot="1">
      <c r="A29" s="531" t="s">
        <v>7</v>
      </c>
      <c r="B29" s="484">
        <f t="shared" si="3"/>
        <v>3</v>
      </c>
      <c r="C29" s="112">
        <f t="shared" si="4"/>
        <v>1</v>
      </c>
      <c r="D29" s="112">
        <v>1</v>
      </c>
      <c r="E29" s="112">
        <v>0</v>
      </c>
      <c r="F29" s="112">
        <v>0</v>
      </c>
      <c r="G29" s="112">
        <v>3</v>
      </c>
      <c r="H29" s="112">
        <v>2</v>
      </c>
      <c r="I29" s="483">
        <f t="shared" si="5"/>
        <v>1</v>
      </c>
    </row>
    <row r="30" spans="1:9" ht="27.75" customHeight="1" thickBot="1">
      <c r="A30" s="511" t="s">
        <v>178</v>
      </c>
      <c r="B30" s="102">
        <f t="shared" si="3"/>
        <v>1</v>
      </c>
      <c r="C30" s="503">
        <f t="shared" si="4"/>
        <v>1</v>
      </c>
      <c r="D30" s="503">
        <v>0</v>
      </c>
      <c r="E30" s="503">
        <v>1</v>
      </c>
      <c r="F30" s="503">
        <v>0</v>
      </c>
      <c r="G30" s="503">
        <v>2</v>
      </c>
      <c r="H30" s="503">
        <v>2</v>
      </c>
      <c r="I30" s="103">
        <f t="shared" si="5"/>
        <v>0</v>
      </c>
    </row>
    <row r="31" spans="1:9" ht="27.75" customHeight="1" thickBot="1">
      <c r="A31" s="512" t="s">
        <v>179</v>
      </c>
      <c r="B31" s="109">
        <f t="shared" si="3"/>
        <v>1</v>
      </c>
      <c r="C31" s="110">
        <f t="shared" si="4"/>
        <v>1</v>
      </c>
      <c r="D31" s="110">
        <v>0</v>
      </c>
      <c r="E31" s="110">
        <v>1</v>
      </c>
      <c r="F31" s="110">
        <v>0</v>
      </c>
      <c r="G31" s="110">
        <v>2</v>
      </c>
      <c r="H31" s="110">
        <v>2</v>
      </c>
      <c r="I31" s="111">
        <f t="shared" si="5"/>
        <v>0</v>
      </c>
    </row>
    <row r="32" spans="1:9" ht="27.75" customHeight="1" thickBot="1">
      <c r="A32" s="512" t="s">
        <v>298</v>
      </c>
      <c r="B32" s="102">
        <f t="shared" si="3"/>
        <v>1</v>
      </c>
      <c r="C32" s="503">
        <f t="shared" si="4"/>
        <v>1</v>
      </c>
      <c r="D32" s="503">
        <v>0</v>
      </c>
      <c r="E32" s="503">
        <v>1</v>
      </c>
      <c r="F32" s="503">
        <v>0</v>
      </c>
      <c r="G32" s="503">
        <v>1</v>
      </c>
      <c r="H32" s="503">
        <v>1</v>
      </c>
      <c r="I32" s="103">
        <f t="shared" si="5"/>
        <v>0</v>
      </c>
    </row>
    <row r="33" spans="1:9" ht="27.75" customHeight="1" thickBot="1">
      <c r="A33" s="512" t="s">
        <v>296</v>
      </c>
      <c r="B33" s="109">
        <f t="shared" si="3"/>
        <v>1</v>
      </c>
      <c r="C33" s="110">
        <f t="shared" si="4"/>
        <v>1</v>
      </c>
      <c r="D33" s="110">
        <v>0</v>
      </c>
      <c r="E33" s="110">
        <v>1</v>
      </c>
      <c r="F33" s="110">
        <v>0</v>
      </c>
      <c r="G33" s="110">
        <v>1</v>
      </c>
      <c r="H33" s="110">
        <v>1</v>
      </c>
      <c r="I33" s="111">
        <f t="shared" si="5"/>
        <v>0</v>
      </c>
    </row>
    <row r="34" spans="1:9" ht="27.75" customHeight="1" thickBot="1">
      <c r="A34" s="528" t="s">
        <v>177</v>
      </c>
      <c r="B34" s="102">
        <f t="shared" si="3"/>
        <v>0</v>
      </c>
      <c r="C34" s="503">
        <f t="shared" si="4"/>
        <v>1</v>
      </c>
      <c r="D34" s="503">
        <v>0</v>
      </c>
      <c r="E34" s="503">
        <v>0</v>
      </c>
      <c r="F34" s="503">
        <v>1</v>
      </c>
      <c r="G34" s="503">
        <v>2</v>
      </c>
      <c r="H34" s="503">
        <v>3</v>
      </c>
      <c r="I34" s="103">
        <f t="shared" si="5"/>
        <v>-1</v>
      </c>
    </row>
    <row r="35" spans="1:9" ht="27.75" customHeight="1" thickBot="1">
      <c r="A35" s="528" t="s">
        <v>176</v>
      </c>
      <c r="B35" s="109">
        <f t="shared" si="3"/>
        <v>0</v>
      </c>
      <c r="C35" s="110">
        <f t="shared" si="4"/>
        <v>1</v>
      </c>
      <c r="D35" s="110">
        <v>0</v>
      </c>
      <c r="E35" s="110">
        <v>0</v>
      </c>
      <c r="F35" s="110">
        <v>1</v>
      </c>
      <c r="G35" s="110">
        <v>2</v>
      </c>
      <c r="H35" s="110">
        <v>4</v>
      </c>
      <c r="I35" s="111">
        <f t="shared" si="5"/>
        <v>-2</v>
      </c>
    </row>
    <row r="36" spans="1:9" ht="27.75" customHeight="1" thickBot="1">
      <c r="A36" s="529" t="s">
        <v>6</v>
      </c>
      <c r="B36" s="532">
        <f t="shared" si="3"/>
        <v>0</v>
      </c>
      <c r="C36" s="533">
        <f t="shared" si="4"/>
        <v>1</v>
      </c>
      <c r="D36" s="533">
        <v>0</v>
      </c>
      <c r="E36" s="533">
        <v>0</v>
      </c>
      <c r="F36" s="533">
        <v>1</v>
      </c>
      <c r="G36" s="533">
        <v>0</v>
      </c>
      <c r="H36" s="533">
        <v>7</v>
      </c>
      <c r="I36" s="534">
        <f t="shared" si="5"/>
        <v>-7</v>
      </c>
    </row>
    <row r="37" spans="1:9" ht="34.5" customHeight="1" thickTop="1">
      <c r="A37" s="89"/>
      <c r="B37" s="90"/>
      <c r="C37" s="90"/>
      <c r="D37" s="90"/>
      <c r="E37" s="90"/>
      <c r="F37" s="90"/>
      <c r="G37" s="90"/>
      <c r="H37" s="90"/>
      <c r="I37" s="90"/>
    </row>
    <row r="38" spans="1:9" ht="34.5" customHeight="1">
      <c r="A38" s="89"/>
      <c r="B38" s="90"/>
      <c r="C38" s="90"/>
      <c r="D38" s="90"/>
      <c r="E38" s="90"/>
      <c r="F38" s="90"/>
      <c r="G38" s="90"/>
      <c r="H38" s="90"/>
      <c r="I38" s="90"/>
    </row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</sheetData>
  <sheetProtection/>
  <mergeCells count="8">
    <mergeCell ref="A2:I2"/>
    <mergeCell ref="A3:I3"/>
    <mergeCell ref="P7:R7"/>
    <mergeCell ref="G7:I7"/>
    <mergeCell ref="A6:I6"/>
    <mergeCell ref="J6:R6"/>
    <mergeCell ref="A23:I23"/>
    <mergeCell ref="G24:I24"/>
  </mergeCells>
  <printOptions horizontalCentered="1"/>
  <pageMargins left="0.3937007874015748" right="0.3937007874015748" top="0.2755905511811024" bottom="0.22" header="0.2755905511811024" footer="0.1968503937007874"/>
  <pageSetup fitToHeight="1" fitToWidth="1" horizontalDpi="360" verticalDpi="360" orientation="portrait" paperSize="9" scale="71" r:id="rId2"/>
  <headerFooter alignWithMargins="0">
    <oddHeader xml:space="preserve">&amp;C </oddHeader>
    <oddFooter>&amp;R&amp;"Arial,Normal"&amp;12
 &amp;"MS Sans Serif"&amp;6&amp;F
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zoomScaleSheetLayoutView="75" zoomScalePageLayoutView="0" workbookViewId="0" topLeftCell="A1">
      <selection activeCell="C5" sqref="C5"/>
    </sheetView>
  </sheetViews>
  <sheetFormatPr defaultColWidth="11.421875" defaultRowHeight="12.75"/>
  <cols>
    <col min="1" max="1" width="1.57421875" style="4" customWidth="1"/>
    <col min="2" max="2" width="6.7109375" style="1" customWidth="1"/>
    <col min="3" max="3" width="22.7109375" style="2" customWidth="1"/>
    <col min="4" max="4" width="1.8515625" style="1" customWidth="1"/>
    <col min="5" max="5" width="22.7109375" style="1" customWidth="1"/>
    <col min="6" max="6" width="6.7109375" style="1" customWidth="1"/>
    <col min="7" max="7" width="2.7109375" style="3" customWidth="1"/>
    <col min="8" max="8" width="6.7109375" style="1" customWidth="1"/>
    <col min="9" max="9" width="22.7109375" style="2" customWidth="1"/>
    <col min="10" max="10" width="1.8515625" style="1" customWidth="1"/>
    <col min="11" max="11" width="22.7109375" style="1" customWidth="1"/>
    <col min="12" max="12" width="6.7109375" style="1" customWidth="1"/>
    <col min="13" max="13" width="1.57421875" style="1" customWidth="1"/>
    <col min="14" max="14" width="5.7109375" style="4" customWidth="1"/>
    <col min="15" max="16384" width="11.421875" style="4" customWidth="1"/>
  </cols>
  <sheetData>
    <row r="1" spans="1:13" ht="15" customHeight="1" thickTop="1">
      <c r="A1" s="7"/>
      <c r="B1" s="8"/>
      <c r="C1" s="9"/>
      <c r="D1" s="8"/>
      <c r="E1" s="8"/>
      <c r="F1" s="8"/>
      <c r="G1" s="10"/>
      <c r="H1" s="8"/>
      <c r="I1" s="9"/>
      <c r="J1" s="8"/>
      <c r="K1" s="8"/>
      <c r="L1" s="8"/>
      <c r="M1" s="11"/>
    </row>
    <row r="2" spans="1:13" s="5" customFormat="1" ht="30.75" customHeight="1">
      <c r="A2" s="12"/>
      <c r="B2" s="13"/>
      <c r="C2" s="25" t="s">
        <v>285</v>
      </c>
      <c r="D2" s="20"/>
      <c r="E2" s="20"/>
      <c r="F2" s="20"/>
      <c r="G2" s="20"/>
      <c r="H2" s="20"/>
      <c r="I2" s="20"/>
      <c r="J2" s="20"/>
      <c r="K2" s="20"/>
      <c r="L2" s="13"/>
      <c r="M2" s="14"/>
    </row>
    <row r="3" spans="1:13" s="24" customFormat="1" ht="30.75" customHeight="1">
      <c r="A3" s="21"/>
      <c r="B3" s="22"/>
      <c r="C3" s="26" t="s">
        <v>473</v>
      </c>
      <c r="D3" s="20"/>
      <c r="E3" s="20"/>
      <c r="F3" s="20"/>
      <c r="G3" s="20"/>
      <c r="H3" s="20"/>
      <c r="I3" s="20"/>
      <c r="J3" s="20"/>
      <c r="K3" s="20"/>
      <c r="L3" s="22"/>
      <c r="M3" s="23"/>
    </row>
    <row r="4" spans="1:13" ht="11.25">
      <c r="A4" s="15"/>
      <c r="B4" s="16"/>
      <c r="C4" s="17"/>
      <c r="D4" s="16"/>
      <c r="E4" s="16"/>
      <c r="F4" s="6"/>
      <c r="G4" s="18"/>
      <c r="H4" s="16"/>
      <c r="I4" s="17"/>
      <c r="J4" s="16"/>
      <c r="K4" s="16"/>
      <c r="L4" s="16"/>
      <c r="M4" s="19"/>
    </row>
    <row r="5" spans="1:13" ht="11.25">
      <c r="A5" s="15"/>
      <c r="B5" s="16"/>
      <c r="C5" s="17"/>
      <c r="D5" s="16"/>
      <c r="E5" s="16"/>
      <c r="F5" s="16"/>
      <c r="G5" s="18"/>
      <c r="H5" s="16"/>
      <c r="I5" s="17"/>
      <c r="J5" s="16"/>
      <c r="K5" s="16"/>
      <c r="L5" s="16"/>
      <c r="M5" s="19"/>
    </row>
    <row r="6" spans="1:13" ht="11.25">
      <c r="A6" s="15"/>
      <c r="B6" s="16"/>
      <c r="C6" s="17"/>
      <c r="D6" s="16"/>
      <c r="E6" s="16"/>
      <c r="F6" s="16"/>
      <c r="G6" s="18"/>
      <c r="H6" s="16"/>
      <c r="I6" s="17"/>
      <c r="J6" s="16"/>
      <c r="K6" s="16"/>
      <c r="L6" s="16"/>
      <c r="M6" s="19"/>
    </row>
    <row r="7" spans="1:13" s="32" customFormat="1" ht="18" customHeight="1">
      <c r="A7" s="27"/>
      <c r="B7" s="28"/>
      <c r="C7" s="29" t="s">
        <v>455</v>
      </c>
      <c r="D7" s="29"/>
      <c r="E7" s="29"/>
      <c r="F7" s="28"/>
      <c r="G7" s="30"/>
      <c r="H7" s="28"/>
      <c r="I7" s="29" t="s">
        <v>463</v>
      </c>
      <c r="J7" s="29"/>
      <c r="K7" s="29"/>
      <c r="L7" s="28"/>
      <c r="M7" s="31"/>
    </row>
    <row r="8" spans="1:13" s="32" customFormat="1" ht="18" customHeight="1">
      <c r="A8" s="27"/>
      <c r="B8" s="28"/>
      <c r="C8" s="29"/>
      <c r="D8" s="29"/>
      <c r="E8" s="29"/>
      <c r="F8" s="28"/>
      <c r="G8" s="30"/>
      <c r="H8" s="28"/>
      <c r="I8" s="29"/>
      <c r="J8" s="29"/>
      <c r="K8" s="29"/>
      <c r="L8" s="28"/>
      <c r="M8" s="31"/>
    </row>
    <row r="9" spans="1:13" s="41" customFormat="1" ht="18" customHeight="1">
      <c r="A9" s="33"/>
      <c r="B9" s="34" t="s">
        <v>18</v>
      </c>
      <c r="C9" s="35"/>
      <c r="D9" s="36"/>
      <c r="E9" s="36"/>
      <c r="F9" s="36"/>
      <c r="G9" s="37"/>
      <c r="H9" s="34" t="s">
        <v>18</v>
      </c>
      <c r="I9" s="38"/>
      <c r="J9" s="39"/>
      <c r="K9" s="39"/>
      <c r="L9" s="44"/>
      <c r="M9" s="40"/>
    </row>
    <row r="10" spans="1:15" s="41" customFormat="1" ht="18" customHeight="1">
      <c r="A10" s="33"/>
      <c r="B10" s="42"/>
      <c r="C10" s="43" t="s">
        <v>475</v>
      </c>
      <c r="D10" s="44" t="s">
        <v>3</v>
      </c>
      <c r="E10" s="44" t="s">
        <v>540</v>
      </c>
      <c r="F10" s="124"/>
      <c r="G10" s="37"/>
      <c r="H10" s="46" t="s">
        <v>536</v>
      </c>
      <c r="I10" s="43" t="s">
        <v>476</v>
      </c>
      <c r="J10" s="44" t="s">
        <v>3</v>
      </c>
      <c r="K10" s="44" t="s">
        <v>453</v>
      </c>
      <c r="L10" s="124"/>
      <c r="M10" s="47"/>
      <c r="O10" s="41" t="s">
        <v>4</v>
      </c>
    </row>
    <row r="11" spans="1:13" s="41" customFormat="1" ht="18" customHeight="1">
      <c r="A11" s="33" t="s">
        <v>4</v>
      </c>
      <c r="B11" s="48" t="s">
        <v>536</v>
      </c>
      <c r="C11" s="50" t="s">
        <v>453</v>
      </c>
      <c r="D11" s="50" t="s">
        <v>3</v>
      </c>
      <c r="E11" s="50" t="s">
        <v>5</v>
      </c>
      <c r="F11" s="124"/>
      <c r="G11" s="37"/>
      <c r="H11" s="42" t="s">
        <v>618</v>
      </c>
      <c r="I11" s="43" t="s">
        <v>477</v>
      </c>
      <c r="J11" s="44" t="s">
        <v>3</v>
      </c>
      <c r="K11" s="43" t="s">
        <v>475</v>
      </c>
      <c r="L11" s="124"/>
      <c r="M11" s="40"/>
    </row>
    <row r="12" spans="1:13" s="41" customFormat="1" ht="18" customHeight="1">
      <c r="A12" s="33"/>
      <c r="B12" s="42" t="s">
        <v>602</v>
      </c>
      <c r="C12" s="43" t="s">
        <v>476</v>
      </c>
      <c r="D12" s="44" t="s">
        <v>3</v>
      </c>
      <c r="E12" s="44" t="s">
        <v>412</v>
      </c>
      <c r="F12" s="124"/>
      <c r="G12" s="37"/>
      <c r="H12" s="48" t="s">
        <v>685</v>
      </c>
      <c r="I12" s="49" t="s">
        <v>478</v>
      </c>
      <c r="J12" s="50" t="s">
        <v>3</v>
      </c>
      <c r="K12" s="50" t="s">
        <v>5</v>
      </c>
      <c r="L12" s="124"/>
      <c r="M12" s="40"/>
    </row>
    <row r="13" spans="1:13" s="41" customFormat="1" ht="18" customHeight="1">
      <c r="A13" s="33"/>
      <c r="B13" s="60" t="s">
        <v>429</v>
      </c>
      <c r="C13" s="43" t="s">
        <v>477</v>
      </c>
      <c r="D13" s="44" t="s">
        <v>3</v>
      </c>
      <c r="E13" s="43" t="s">
        <v>478</v>
      </c>
      <c r="F13" s="124"/>
      <c r="G13" s="37"/>
      <c r="H13" s="42" t="s">
        <v>613</v>
      </c>
      <c r="I13" s="44" t="s">
        <v>480</v>
      </c>
      <c r="J13" s="44" t="s">
        <v>3</v>
      </c>
      <c r="K13" s="44" t="s">
        <v>412</v>
      </c>
      <c r="L13" s="124"/>
      <c r="M13" s="47"/>
    </row>
    <row r="14" spans="1:13" s="41" customFormat="1" ht="18" customHeight="1">
      <c r="A14" s="33"/>
      <c r="B14" s="52"/>
      <c r="C14" s="43" t="s">
        <v>479</v>
      </c>
      <c r="D14" s="44" t="s">
        <v>3</v>
      </c>
      <c r="E14" s="44" t="s">
        <v>480</v>
      </c>
      <c r="F14" s="124"/>
      <c r="G14" s="37"/>
      <c r="H14" s="52"/>
      <c r="I14" s="43" t="s">
        <v>605</v>
      </c>
      <c r="J14" s="44" t="s">
        <v>3</v>
      </c>
      <c r="K14" s="44" t="s">
        <v>540</v>
      </c>
      <c r="L14" s="124"/>
      <c r="M14" s="40"/>
    </row>
    <row r="15" spans="1:13" s="5" customFormat="1" ht="18" customHeight="1">
      <c r="A15" s="12"/>
      <c r="B15" s="13"/>
      <c r="C15" s="35"/>
      <c r="D15" s="36"/>
      <c r="E15" s="36"/>
      <c r="F15" s="13"/>
      <c r="G15" s="53"/>
      <c r="H15" s="13"/>
      <c r="I15" s="35"/>
      <c r="J15" s="36"/>
      <c r="K15" s="36"/>
      <c r="L15" s="576"/>
      <c r="M15" s="14"/>
    </row>
    <row r="16" spans="1:13" s="32" customFormat="1" ht="18" customHeight="1">
      <c r="A16" s="27"/>
      <c r="B16" s="28"/>
      <c r="C16" s="29" t="s">
        <v>481</v>
      </c>
      <c r="D16" s="29"/>
      <c r="E16" s="29"/>
      <c r="F16" s="28"/>
      <c r="G16" s="54"/>
      <c r="H16" s="28"/>
      <c r="I16" s="29" t="s">
        <v>465</v>
      </c>
      <c r="J16" s="29"/>
      <c r="K16" s="29"/>
      <c r="L16" s="577"/>
      <c r="M16" s="31"/>
    </row>
    <row r="17" spans="1:13" s="32" customFormat="1" ht="18" customHeight="1">
      <c r="A17" s="27"/>
      <c r="B17" s="28"/>
      <c r="C17" s="29"/>
      <c r="D17" s="29"/>
      <c r="E17" s="29"/>
      <c r="F17" s="28"/>
      <c r="G17" s="54"/>
      <c r="H17" s="28"/>
      <c r="I17" s="29"/>
      <c r="J17" s="29"/>
      <c r="K17" s="29"/>
      <c r="L17" s="577"/>
      <c r="M17" s="31"/>
    </row>
    <row r="18" spans="1:13" s="41" customFormat="1" ht="18" customHeight="1">
      <c r="A18" s="33"/>
      <c r="B18" s="34" t="s">
        <v>18</v>
      </c>
      <c r="C18" s="35"/>
      <c r="D18" s="35"/>
      <c r="E18" s="36"/>
      <c r="F18" s="36"/>
      <c r="G18" s="37"/>
      <c r="H18" s="34" t="s">
        <v>18</v>
      </c>
      <c r="I18" s="35"/>
      <c r="J18" s="36"/>
      <c r="K18" s="36"/>
      <c r="L18" s="44"/>
      <c r="M18" s="40"/>
    </row>
    <row r="19" spans="1:13" s="41" customFormat="1" ht="18" customHeight="1">
      <c r="A19" s="33"/>
      <c r="B19" s="48" t="s">
        <v>615</v>
      </c>
      <c r="C19" s="50" t="s">
        <v>5</v>
      </c>
      <c r="D19" s="50" t="s">
        <v>3</v>
      </c>
      <c r="E19" s="49" t="s">
        <v>475</v>
      </c>
      <c r="F19" s="124"/>
      <c r="G19" s="37"/>
      <c r="H19" s="42" t="s">
        <v>425</v>
      </c>
      <c r="I19" s="43" t="s">
        <v>475</v>
      </c>
      <c r="J19" s="44" t="s">
        <v>3</v>
      </c>
      <c r="K19" s="43" t="s">
        <v>476</v>
      </c>
      <c r="L19" s="124"/>
      <c r="M19" s="55"/>
    </row>
    <row r="20" spans="1:13" s="41" customFormat="1" ht="18" customHeight="1">
      <c r="A20" s="33"/>
      <c r="B20" s="42" t="s">
        <v>616</v>
      </c>
      <c r="C20" s="44" t="s">
        <v>412</v>
      </c>
      <c r="D20" s="44" t="s">
        <v>3</v>
      </c>
      <c r="E20" s="44" t="s">
        <v>453</v>
      </c>
      <c r="F20" s="124"/>
      <c r="G20" s="37"/>
      <c r="H20" s="42"/>
      <c r="I20" s="44" t="s">
        <v>540</v>
      </c>
      <c r="J20" s="44" t="s">
        <v>3</v>
      </c>
      <c r="K20" s="43" t="s">
        <v>477</v>
      </c>
      <c r="L20" s="124"/>
      <c r="M20" s="40"/>
    </row>
    <row r="21" spans="1:13" s="41" customFormat="1" ht="18" customHeight="1">
      <c r="A21" s="33"/>
      <c r="B21" s="42" t="s">
        <v>617</v>
      </c>
      <c r="C21" s="43" t="s">
        <v>478</v>
      </c>
      <c r="D21" s="44" t="s">
        <v>3</v>
      </c>
      <c r="E21" s="43" t="s">
        <v>476</v>
      </c>
      <c r="F21" s="124"/>
      <c r="G21" s="37"/>
      <c r="H21" s="42" t="s">
        <v>619</v>
      </c>
      <c r="I21" s="44" t="s">
        <v>453</v>
      </c>
      <c r="J21" s="44" t="s">
        <v>3</v>
      </c>
      <c r="K21" s="44" t="s">
        <v>480</v>
      </c>
      <c r="L21" s="124"/>
      <c r="M21" s="40"/>
    </row>
    <row r="22" spans="1:13" s="41" customFormat="1" ht="18" customHeight="1">
      <c r="A22" s="33"/>
      <c r="B22" s="42"/>
      <c r="C22" s="44" t="s">
        <v>480</v>
      </c>
      <c r="D22" s="44" t="s">
        <v>3</v>
      </c>
      <c r="E22" s="44" t="s">
        <v>540</v>
      </c>
      <c r="F22" s="124"/>
      <c r="G22" s="37"/>
      <c r="H22" s="42" t="s">
        <v>705</v>
      </c>
      <c r="I22" s="44" t="s">
        <v>412</v>
      </c>
      <c r="J22" s="44" t="s">
        <v>3</v>
      </c>
      <c r="K22" s="43" t="s">
        <v>478</v>
      </c>
      <c r="L22" s="124"/>
      <c r="M22" s="40"/>
    </row>
    <row r="23" spans="1:13" s="41" customFormat="1" ht="18" customHeight="1">
      <c r="A23" s="33"/>
      <c r="B23" s="52"/>
      <c r="C23" s="43" t="s">
        <v>605</v>
      </c>
      <c r="D23" s="44" t="s">
        <v>3</v>
      </c>
      <c r="E23" s="43" t="s">
        <v>477</v>
      </c>
      <c r="F23" s="124"/>
      <c r="G23" s="37"/>
      <c r="H23" s="56"/>
      <c r="I23" s="50" t="s">
        <v>5</v>
      </c>
      <c r="J23" s="50" t="s">
        <v>3</v>
      </c>
      <c r="K23" s="49" t="s">
        <v>605</v>
      </c>
      <c r="L23" s="124"/>
      <c r="M23" s="47"/>
    </row>
    <row r="24" spans="1:13" s="5" customFormat="1" ht="18" customHeight="1">
      <c r="A24" s="12"/>
      <c r="B24" s="13"/>
      <c r="C24" s="35"/>
      <c r="D24" s="36"/>
      <c r="E24" s="36"/>
      <c r="F24" s="13"/>
      <c r="G24" s="53"/>
      <c r="H24" s="13"/>
      <c r="I24" s="35"/>
      <c r="J24" s="36"/>
      <c r="K24" s="36"/>
      <c r="L24" s="576"/>
      <c r="M24" s="14"/>
    </row>
    <row r="25" spans="1:13" s="32" customFormat="1" ht="18" customHeight="1">
      <c r="A25" s="27"/>
      <c r="B25" s="28"/>
      <c r="C25" s="29" t="s">
        <v>457</v>
      </c>
      <c r="D25" s="29"/>
      <c r="E25" s="29"/>
      <c r="F25" s="28"/>
      <c r="G25" s="54"/>
      <c r="H25" s="28"/>
      <c r="I25" s="29" t="s">
        <v>467</v>
      </c>
      <c r="J25" s="29"/>
      <c r="K25" s="29"/>
      <c r="L25" s="577"/>
      <c r="M25" s="31"/>
    </row>
    <row r="26" spans="1:13" s="32" customFormat="1" ht="18" customHeight="1">
      <c r="A26" s="27"/>
      <c r="B26" s="28"/>
      <c r="C26" s="29"/>
      <c r="D26" s="29"/>
      <c r="E26" s="29"/>
      <c r="F26" s="28"/>
      <c r="G26" s="54"/>
      <c r="H26" s="28"/>
      <c r="I26" s="29"/>
      <c r="J26" s="29"/>
      <c r="K26" s="29"/>
      <c r="L26" s="577"/>
      <c r="M26" s="31"/>
    </row>
    <row r="27" spans="1:13" s="41" customFormat="1" ht="18" customHeight="1">
      <c r="A27" s="33"/>
      <c r="B27" s="34" t="s">
        <v>18</v>
      </c>
      <c r="C27" s="35"/>
      <c r="D27" s="35"/>
      <c r="E27" s="36"/>
      <c r="F27" s="36"/>
      <c r="G27" s="37"/>
      <c r="H27" s="34" t="s">
        <v>18</v>
      </c>
      <c r="I27" s="35"/>
      <c r="J27" s="36"/>
      <c r="K27" s="36"/>
      <c r="L27" s="471"/>
      <c r="M27" s="40"/>
    </row>
    <row r="28" spans="1:13" s="41" customFormat="1" ht="18" customHeight="1">
      <c r="A28" s="33"/>
      <c r="B28" s="42" t="s">
        <v>645</v>
      </c>
      <c r="C28" s="43" t="s">
        <v>475</v>
      </c>
      <c r="D28" s="44" t="s">
        <v>3</v>
      </c>
      <c r="E28" s="44" t="s">
        <v>412</v>
      </c>
      <c r="F28" s="124"/>
      <c r="G28" s="37"/>
      <c r="H28" s="42" t="s">
        <v>727</v>
      </c>
      <c r="I28" s="44" t="s">
        <v>453</v>
      </c>
      <c r="J28" s="44" t="s">
        <v>3</v>
      </c>
      <c r="K28" s="43" t="s">
        <v>475</v>
      </c>
      <c r="L28" s="124"/>
      <c r="M28" s="40" t="s">
        <v>4</v>
      </c>
    </row>
    <row r="29" spans="1:13" s="41" customFormat="1" ht="18" customHeight="1">
      <c r="A29" s="33"/>
      <c r="B29" s="48"/>
      <c r="C29" s="49" t="s">
        <v>540</v>
      </c>
      <c r="D29" s="50" t="s">
        <v>3</v>
      </c>
      <c r="E29" s="50" t="s">
        <v>5</v>
      </c>
      <c r="F29" s="125"/>
      <c r="G29" s="37"/>
      <c r="H29" s="59"/>
      <c r="I29" s="43" t="s">
        <v>476</v>
      </c>
      <c r="J29" s="44" t="s">
        <v>3</v>
      </c>
      <c r="K29" s="44" t="s">
        <v>540</v>
      </c>
      <c r="L29" s="124"/>
      <c r="M29" s="40"/>
    </row>
    <row r="30" spans="1:13" s="41" customFormat="1" ht="18" customHeight="1">
      <c r="A30" s="33"/>
      <c r="B30" s="42" t="s">
        <v>644</v>
      </c>
      <c r="C30" s="44" t="s">
        <v>453</v>
      </c>
      <c r="D30" s="44" t="s">
        <v>3</v>
      </c>
      <c r="E30" s="43" t="s">
        <v>478</v>
      </c>
      <c r="F30" s="124"/>
      <c r="G30" s="37"/>
      <c r="H30" s="48" t="s">
        <v>616</v>
      </c>
      <c r="I30" s="50" t="s">
        <v>477</v>
      </c>
      <c r="J30" s="50" t="s">
        <v>3</v>
      </c>
      <c r="K30" s="50" t="s">
        <v>5</v>
      </c>
      <c r="L30" s="124"/>
      <c r="M30" s="47"/>
    </row>
    <row r="31" spans="1:13" s="41" customFormat="1" ht="18" customHeight="1">
      <c r="A31" s="33"/>
      <c r="B31" s="42" t="s">
        <v>646</v>
      </c>
      <c r="C31" s="44" t="s">
        <v>477</v>
      </c>
      <c r="D31" s="44" t="s">
        <v>3</v>
      </c>
      <c r="E31" s="44" t="s">
        <v>480</v>
      </c>
      <c r="F31" s="575"/>
      <c r="G31" s="37"/>
      <c r="H31" s="42" t="s">
        <v>426</v>
      </c>
      <c r="I31" s="44" t="s">
        <v>480</v>
      </c>
      <c r="J31" s="44" t="s">
        <v>3</v>
      </c>
      <c r="K31" s="43" t="s">
        <v>478</v>
      </c>
      <c r="L31" s="124"/>
      <c r="M31" s="40"/>
    </row>
    <row r="32" spans="1:13" s="41" customFormat="1" ht="18" customHeight="1">
      <c r="A32" s="33"/>
      <c r="B32" s="52"/>
      <c r="C32" s="44" t="s">
        <v>476</v>
      </c>
      <c r="D32" s="44" t="s">
        <v>3</v>
      </c>
      <c r="E32" s="44" t="s">
        <v>605</v>
      </c>
      <c r="F32" s="124"/>
      <c r="G32" s="37"/>
      <c r="H32" s="52"/>
      <c r="I32" s="43" t="s">
        <v>605</v>
      </c>
      <c r="J32" s="44" t="s">
        <v>3</v>
      </c>
      <c r="K32" s="44" t="s">
        <v>412</v>
      </c>
      <c r="L32" s="124"/>
      <c r="M32" s="40"/>
    </row>
    <row r="33" spans="1:13" s="5" customFormat="1" ht="18" customHeight="1">
      <c r="A33" s="12"/>
      <c r="B33" s="13"/>
      <c r="C33" s="35"/>
      <c r="D33" s="36"/>
      <c r="E33" s="36"/>
      <c r="F33" s="13"/>
      <c r="G33" s="53"/>
      <c r="H33" s="13"/>
      <c r="I33" s="29"/>
      <c r="J33" s="36"/>
      <c r="K33" s="28"/>
      <c r="L33" s="576"/>
      <c r="M33" s="14"/>
    </row>
    <row r="34" spans="1:13" s="32" customFormat="1" ht="18" customHeight="1">
      <c r="A34" s="27"/>
      <c r="B34" s="28"/>
      <c r="C34" s="29" t="s">
        <v>459</v>
      </c>
      <c r="D34" s="29"/>
      <c r="E34" s="29"/>
      <c r="F34" s="28"/>
      <c r="G34" s="54"/>
      <c r="H34" s="28"/>
      <c r="I34" s="29" t="s">
        <v>469</v>
      </c>
      <c r="J34" s="29"/>
      <c r="K34" s="29"/>
      <c r="L34" s="577"/>
      <c r="M34" s="31"/>
    </row>
    <row r="35" spans="1:13" s="32" customFormat="1" ht="18" customHeight="1">
      <c r="A35" s="27"/>
      <c r="B35" s="28"/>
      <c r="C35" s="29"/>
      <c r="D35" s="29"/>
      <c r="E35" s="29"/>
      <c r="F35" s="28"/>
      <c r="G35" s="54"/>
      <c r="H35" s="28"/>
      <c r="I35" s="29"/>
      <c r="J35" s="29"/>
      <c r="K35" s="29"/>
      <c r="L35" s="577"/>
      <c r="M35" s="31"/>
    </row>
    <row r="36" spans="1:13" s="41" customFormat="1" ht="18" customHeight="1">
      <c r="A36" s="33"/>
      <c r="B36" s="34" t="s">
        <v>18</v>
      </c>
      <c r="C36" s="38"/>
      <c r="D36" s="38"/>
      <c r="E36" s="39"/>
      <c r="F36" s="36"/>
      <c r="G36" s="37"/>
      <c r="H36" s="34" t="s">
        <v>18</v>
      </c>
      <c r="I36" s="35"/>
      <c r="J36" s="36"/>
      <c r="K36" s="36"/>
      <c r="L36" s="44"/>
      <c r="M36" s="40"/>
    </row>
    <row r="37" spans="1:13" s="41" customFormat="1" ht="18" customHeight="1">
      <c r="A37" s="33"/>
      <c r="B37" s="42"/>
      <c r="C37" s="44" t="s">
        <v>412</v>
      </c>
      <c r="D37" s="44" t="s">
        <v>3</v>
      </c>
      <c r="E37" s="44" t="s">
        <v>540</v>
      </c>
      <c r="F37" s="124"/>
      <c r="G37" s="37"/>
      <c r="H37" s="42"/>
      <c r="I37" s="43" t="s">
        <v>540</v>
      </c>
      <c r="J37" s="44" t="s">
        <v>3</v>
      </c>
      <c r="K37" s="44" t="s">
        <v>453</v>
      </c>
      <c r="L37" s="124"/>
      <c r="M37" s="40"/>
    </row>
    <row r="38" spans="1:13" s="41" customFormat="1" ht="18" customHeight="1">
      <c r="A38" s="33"/>
      <c r="B38" s="42" t="s">
        <v>615</v>
      </c>
      <c r="C38" s="44" t="s">
        <v>477</v>
      </c>
      <c r="D38" s="44" t="s">
        <v>3</v>
      </c>
      <c r="E38" s="43" t="s">
        <v>476</v>
      </c>
      <c r="F38" s="124"/>
      <c r="G38" s="37"/>
      <c r="H38" s="48" t="s">
        <v>734</v>
      </c>
      <c r="I38" s="50" t="s">
        <v>5</v>
      </c>
      <c r="J38" s="50" t="s">
        <v>3</v>
      </c>
      <c r="K38" s="49" t="s">
        <v>476</v>
      </c>
      <c r="L38" s="124"/>
      <c r="M38" s="40"/>
    </row>
    <row r="39" spans="1:13" s="41" customFormat="1" ht="18" customHeight="1">
      <c r="A39" s="61"/>
      <c r="B39" s="42" t="s">
        <v>651</v>
      </c>
      <c r="C39" s="43" t="s">
        <v>478</v>
      </c>
      <c r="D39" s="44" t="s">
        <v>3</v>
      </c>
      <c r="E39" s="43" t="s">
        <v>475</v>
      </c>
      <c r="F39" s="124"/>
      <c r="G39" s="37"/>
      <c r="H39" s="42" t="s">
        <v>704</v>
      </c>
      <c r="I39" s="44" t="s">
        <v>412</v>
      </c>
      <c r="J39" s="44" t="s">
        <v>3</v>
      </c>
      <c r="K39" s="44" t="s">
        <v>477</v>
      </c>
      <c r="L39" s="124"/>
      <c r="M39" s="336"/>
    </row>
    <row r="40" spans="1:13" s="41" customFormat="1" ht="18" customHeight="1">
      <c r="A40" s="33"/>
      <c r="B40" s="48" t="s">
        <v>533</v>
      </c>
      <c r="C40" s="50" t="s">
        <v>480</v>
      </c>
      <c r="D40" s="50" t="s">
        <v>3</v>
      </c>
      <c r="E40" s="50" t="s">
        <v>5</v>
      </c>
      <c r="F40" s="126"/>
      <c r="G40" s="37"/>
      <c r="H40" s="42"/>
      <c r="I40" s="43" t="s">
        <v>478</v>
      </c>
      <c r="J40" s="44" t="s">
        <v>3</v>
      </c>
      <c r="K40" s="43" t="s">
        <v>605</v>
      </c>
      <c r="L40" s="124"/>
      <c r="M40" s="40"/>
    </row>
    <row r="41" spans="1:13" s="41" customFormat="1" ht="18" customHeight="1">
      <c r="A41" s="33"/>
      <c r="B41" s="52"/>
      <c r="C41" s="43" t="s">
        <v>605</v>
      </c>
      <c r="D41" s="44" t="s">
        <v>3</v>
      </c>
      <c r="E41" s="44" t="s">
        <v>453</v>
      </c>
      <c r="F41" s="124"/>
      <c r="G41" s="37"/>
      <c r="H41" s="52" t="s">
        <v>646</v>
      </c>
      <c r="I41" s="43" t="s">
        <v>475</v>
      </c>
      <c r="J41" s="44" t="s">
        <v>3</v>
      </c>
      <c r="K41" s="44" t="s">
        <v>480</v>
      </c>
      <c r="L41" s="124"/>
      <c r="M41" s="40"/>
    </row>
    <row r="42" spans="1:13" s="5" customFormat="1" ht="18" customHeight="1">
      <c r="A42" s="12"/>
      <c r="B42" s="13"/>
      <c r="C42" s="35"/>
      <c r="D42" s="36"/>
      <c r="E42" s="36"/>
      <c r="F42" s="409"/>
      <c r="G42" s="53"/>
      <c r="H42" s="13"/>
      <c r="I42" s="20"/>
      <c r="J42" s="13"/>
      <c r="K42" s="62"/>
      <c r="L42" s="13"/>
      <c r="M42" s="14"/>
    </row>
    <row r="43" spans="1:13" s="68" customFormat="1" ht="18" customHeight="1">
      <c r="A43" s="63"/>
      <c r="B43" s="64"/>
      <c r="C43" s="29" t="s">
        <v>461</v>
      </c>
      <c r="D43" s="29"/>
      <c r="E43" s="29"/>
      <c r="F43" s="410"/>
      <c r="G43" s="65"/>
      <c r="H43" s="64"/>
      <c r="I43" s="66" t="s">
        <v>4</v>
      </c>
      <c r="J43" s="66"/>
      <c r="K43" s="66"/>
      <c r="L43" s="64"/>
      <c r="M43" s="67"/>
    </row>
    <row r="44" spans="1:13" s="32" customFormat="1" ht="18" customHeight="1">
      <c r="A44" s="27"/>
      <c r="B44" s="28"/>
      <c r="C44" s="29"/>
      <c r="D44" s="29"/>
      <c r="E44" s="29"/>
      <c r="F44" s="412"/>
      <c r="G44" s="54"/>
      <c r="H44" s="28"/>
      <c r="I44" s="29" t="s">
        <v>4</v>
      </c>
      <c r="J44" s="29" t="s">
        <v>4</v>
      </c>
      <c r="K44" s="28"/>
      <c r="L44" s="28"/>
      <c r="M44" s="31"/>
    </row>
    <row r="45" spans="1:13" s="41" customFormat="1" ht="18" customHeight="1">
      <c r="A45" s="33"/>
      <c r="B45" s="34" t="s">
        <v>18</v>
      </c>
      <c r="C45" s="35"/>
      <c r="D45" s="35"/>
      <c r="E45" s="36"/>
      <c r="F45" s="36"/>
      <c r="G45" s="37"/>
      <c r="H45" s="69"/>
      <c r="I45" s="70"/>
      <c r="J45" s="71"/>
      <c r="K45" s="71"/>
      <c r="L45" s="71"/>
      <c r="M45" s="40"/>
    </row>
    <row r="46" spans="1:13" s="41" customFormat="1" ht="18" customHeight="1">
      <c r="A46" s="33"/>
      <c r="B46" s="42"/>
      <c r="C46" s="44" t="s">
        <v>540</v>
      </c>
      <c r="D46" s="44" t="s">
        <v>3</v>
      </c>
      <c r="E46" s="43" t="s">
        <v>478</v>
      </c>
      <c r="F46" s="124"/>
      <c r="G46" s="37"/>
      <c r="H46" s="71"/>
      <c r="I46" s="71"/>
      <c r="J46" s="39"/>
      <c r="K46" s="39"/>
      <c r="L46" s="39"/>
      <c r="M46" s="40"/>
    </row>
    <row r="47" spans="1:13" s="41" customFormat="1" ht="18" customHeight="1">
      <c r="A47" s="33"/>
      <c r="B47" s="42" t="s">
        <v>683</v>
      </c>
      <c r="C47" s="44" t="s">
        <v>453</v>
      </c>
      <c r="D47" s="44" t="s">
        <v>3</v>
      </c>
      <c r="E47" s="44" t="s">
        <v>477</v>
      </c>
      <c r="F47" s="124"/>
      <c r="G47" s="37"/>
      <c r="H47" s="69"/>
      <c r="I47" s="38"/>
      <c r="J47" s="39"/>
      <c r="K47" s="39"/>
      <c r="L47" s="39"/>
      <c r="M47" s="40"/>
    </row>
    <row r="48" spans="1:13" s="41" customFormat="1" ht="18" customHeight="1">
      <c r="A48" s="33" t="s">
        <v>4</v>
      </c>
      <c r="B48" s="48" t="s">
        <v>425</v>
      </c>
      <c r="C48" s="50" t="s">
        <v>5</v>
      </c>
      <c r="D48" s="50" t="s">
        <v>3</v>
      </c>
      <c r="E48" s="50" t="s">
        <v>412</v>
      </c>
      <c r="F48" s="124"/>
      <c r="G48" s="37"/>
      <c r="H48" s="39"/>
      <c r="I48" s="38"/>
      <c r="J48" s="39"/>
      <c r="K48" s="39"/>
      <c r="L48" s="39"/>
      <c r="M48" s="40"/>
    </row>
    <row r="49" spans="1:13" s="41" customFormat="1" ht="18" customHeight="1">
      <c r="A49" s="33"/>
      <c r="B49" s="59" t="s">
        <v>684</v>
      </c>
      <c r="C49" s="43" t="s">
        <v>476</v>
      </c>
      <c r="D49" s="44" t="s">
        <v>3</v>
      </c>
      <c r="E49" s="44" t="s">
        <v>480</v>
      </c>
      <c r="F49" s="126"/>
      <c r="G49" s="37"/>
      <c r="H49" s="69"/>
      <c r="I49" s="38"/>
      <c r="J49" s="39"/>
      <c r="K49" s="39"/>
      <c r="L49" s="39"/>
      <c r="M49" s="40"/>
    </row>
    <row r="50" spans="1:13" s="41" customFormat="1" ht="18" customHeight="1">
      <c r="A50" s="33"/>
      <c r="B50" s="52"/>
      <c r="C50" s="43" t="s">
        <v>475</v>
      </c>
      <c r="D50" s="44" t="s">
        <v>3</v>
      </c>
      <c r="E50" s="43" t="s">
        <v>605</v>
      </c>
      <c r="F50" s="124"/>
      <c r="G50" s="37"/>
      <c r="H50" s="39"/>
      <c r="I50" s="38"/>
      <c r="J50" s="39"/>
      <c r="K50" s="39"/>
      <c r="L50" s="39"/>
      <c r="M50" s="40"/>
    </row>
    <row r="51" spans="1:13" s="5" customFormat="1" ht="87.75" customHeight="1" thickBot="1">
      <c r="A51" s="72"/>
      <c r="B51" s="73"/>
      <c r="C51" s="74"/>
      <c r="D51" s="73"/>
      <c r="E51" s="73"/>
      <c r="F51" s="73"/>
      <c r="G51" s="75"/>
      <c r="H51" s="76"/>
      <c r="I51" s="74"/>
      <c r="J51" s="73"/>
      <c r="K51" s="73"/>
      <c r="L51" s="73"/>
      <c r="M51" s="77"/>
    </row>
    <row r="52" spans="2:13" s="5" customFormat="1" ht="12" thickTop="1">
      <c r="B52" s="78"/>
      <c r="C52" s="79"/>
      <c r="D52" s="78"/>
      <c r="E52" s="78"/>
      <c r="F52" s="78"/>
      <c r="G52" s="80"/>
      <c r="H52" s="78"/>
      <c r="I52" s="79"/>
      <c r="J52" s="78"/>
      <c r="K52" s="78"/>
      <c r="L52" s="78"/>
      <c r="M52" s="78"/>
    </row>
    <row r="53" spans="2:13" s="5" customFormat="1" ht="11.25">
      <c r="B53" s="78"/>
      <c r="C53" s="79"/>
      <c r="D53" s="78"/>
      <c r="E53" s="78"/>
      <c r="F53" s="78"/>
      <c r="G53" s="80"/>
      <c r="H53" s="78"/>
      <c r="I53" s="79"/>
      <c r="J53" s="78"/>
      <c r="K53" s="78"/>
      <c r="L53" s="78"/>
      <c r="M53" s="78"/>
    </row>
    <row r="54" spans="2:13" s="5" customFormat="1" ht="11.25">
      <c r="B54" s="78"/>
      <c r="C54" s="79"/>
      <c r="D54" s="78"/>
      <c r="E54" s="78"/>
      <c r="F54" s="78"/>
      <c r="G54" s="80"/>
      <c r="H54" s="78"/>
      <c r="I54" s="79"/>
      <c r="J54" s="78"/>
      <c r="K54" s="78"/>
      <c r="L54" s="78"/>
      <c r="M54" s="78"/>
    </row>
    <row r="55" spans="2:13" s="5" customFormat="1" ht="11.25">
      <c r="B55" s="78"/>
      <c r="C55" s="79"/>
      <c r="D55" s="78"/>
      <c r="E55" s="78"/>
      <c r="F55" s="78"/>
      <c r="G55" s="80"/>
      <c r="H55" s="78"/>
      <c r="I55" s="79"/>
      <c r="J55" s="78"/>
      <c r="K55" s="78"/>
      <c r="L55" s="78"/>
      <c r="M55" s="78"/>
    </row>
    <row r="56" spans="2:13" s="5" customFormat="1" ht="11.25">
      <c r="B56" s="78"/>
      <c r="C56" s="79"/>
      <c r="D56" s="78"/>
      <c r="E56" s="78"/>
      <c r="F56" s="78"/>
      <c r="G56" s="80"/>
      <c r="H56" s="78"/>
      <c r="I56" s="79"/>
      <c r="J56" s="78"/>
      <c r="K56" s="78"/>
      <c r="L56" s="78"/>
      <c r="M56" s="78"/>
    </row>
    <row r="57" spans="2:13" s="5" customFormat="1" ht="11.25">
      <c r="B57" s="78"/>
      <c r="C57" s="79"/>
      <c r="D57" s="78"/>
      <c r="E57" s="78"/>
      <c r="F57" s="78"/>
      <c r="G57" s="80"/>
      <c r="H57" s="78"/>
      <c r="I57" s="79"/>
      <c r="J57" s="78"/>
      <c r="K57" s="78"/>
      <c r="L57" s="78"/>
      <c r="M57" s="78"/>
    </row>
    <row r="58" spans="2:13" s="5" customFormat="1" ht="11.25">
      <c r="B58" s="78"/>
      <c r="C58" s="79"/>
      <c r="D58" s="78"/>
      <c r="E58" s="78"/>
      <c r="F58" s="78"/>
      <c r="G58" s="80"/>
      <c r="H58" s="78"/>
      <c r="I58" s="79"/>
      <c r="J58" s="78"/>
      <c r="K58" s="78"/>
      <c r="L58" s="78"/>
      <c r="M58" s="78"/>
    </row>
    <row r="59" spans="2:13" s="5" customFormat="1" ht="11.25">
      <c r="B59" s="78"/>
      <c r="C59" s="79"/>
      <c r="D59" s="78"/>
      <c r="E59" s="78"/>
      <c r="F59" s="78"/>
      <c r="G59" s="80"/>
      <c r="H59" s="78"/>
      <c r="I59" s="79"/>
      <c r="J59" s="78"/>
      <c r="K59" s="78"/>
      <c r="L59" s="78"/>
      <c r="M59" s="78"/>
    </row>
    <row r="60" spans="2:13" s="5" customFormat="1" ht="11.25">
      <c r="B60" s="78"/>
      <c r="C60" s="79"/>
      <c r="D60" s="78"/>
      <c r="E60" s="78"/>
      <c r="F60" s="78"/>
      <c r="G60" s="80"/>
      <c r="H60" s="78"/>
      <c r="I60" s="79"/>
      <c r="J60" s="78"/>
      <c r="K60" s="78"/>
      <c r="L60" s="78"/>
      <c r="M60" s="78"/>
    </row>
    <row r="61" spans="2:13" s="5" customFormat="1" ht="11.25">
      <c r="B61" s="78"/>
      <c r="C61" s="79"/>
      <c r="D61" s="78"/>
      <c r="E61" s="78"/>
      <c r="F61" s="78"/>
      <c r="G61" s="80"/>
      <c r="H61" s="78"/>
      <c r="I61" s="79"/>
      <c r="J61" s="78"/>
      <c r="K61" s="78"/>
      <c r="L61" s="78"/>
      <c r="M61" s="78"/>
    </row>
    <row r="62" spans="2:13" s="5" customFormat="1" ht="11.25">
      <c r="B62" s="78"/>
      <c r="C62" s="79"/>
      <c r="D62" s="78"/>
      <c r="E62" s="78"/>
      <c r="F62" s="78"/>
      <c r="G62" s="80"/>
      <c r="H62" s="78"/>
      <c r="I62" s="79"/>
      <c r="J62" s="78"/>
      <c r="K62" s="78"/>
      <c r="L62" s="78"/>
      <c r="M62" s="78"/>
    </row>
    <row r="63" spans="2:13" s="5" customFormat="1" ht="11.25">
      <c r="B63" s="78"/>
      <c r="C63" s="79"/>
      <c r="D63" s="78"/>
      <c r="E63" s="78"/>
      <c r="F63" s="78"/>
      <c r="G63" s="80"/>
      <c r="H63" s="78"/>
      <c r="I63" s="79"/>
      <c r="J63" s="78"/>
      <c r="K63" s="78"/>
      <c r="L63" s="78"/>
      <c r="M63" s="78"/>
    </row>
    <row r="64" spans="2:13" s="5" customFormat="1" ht="11.25">
      <c r="B64" s="78"/>
      <c r="C64" s="79"/>
      <c r="D64" s="78"/>
      <c r="E64" s="78"/>
      <c r="F64" s="78"/>
      <c r="G64" s="80"/>
      <c r="H64" s="78"/>
      <c r="I64" s="79"/>
      <c r="J64" s="78"/>
      <c r="K64" s="78"/>
      <c r="L64" s="78"/>
      <c r="M64" s="78"/>
    </row>
    <row r="65" spans="2:13" s="5" customFormat="1" ht="11.25">
      <c r="B65" s="78"/>
      <c r="C65" s="79"/>
      <c r="D65" s="78"/>
      <c r="E65" s="78"/>
      <c r="F65" s="78"/>
      <c r="G65" s="80"/>
      <c r="H65" s="78"/>
      <c r="I65" s="79"/>
      <c r="J65" s="78"/>
      <c r="K65" s="78"/>
      <c r="L65" s="78"/>
      <c r="M65" s="78"/>
    </row>
    <row r="66" spans="2:13" s="5" customFormat="1" ht="11.25">
      <c r="B66" s="78"/>
      <c r="C66" s="79"/>
      <c r="D66" s="78"/>
      <c r="E66" s="78"/>
      <c r="F66" s="78"/>
      <c r="G66" s="80"/>
      <c r="H66" s="78"/>
      <c r="I66" s="79"/>
      <c r="J66" s="78"/>
      <c r="K66" s="78"/>
      <c r="L66" s="78"/>
      <c r="M66" s="78"/>
    </row>
    <row r="67" spans="2:13" s="5" customFormat="1" ht="11.25">
      <c r="B67" s="78"/>
      <c r="C67" s="79"/>
      <c r="D67" s="78"/>
      <c r="E67" s="78"/>
      <c r="F67" s="78"/>
      <c r="G67" s="80"/>
      <c r="H67" s="78"/>
      <c r="I67" s="79"/>
      <c r="J67" s="78"/>
      <c r="K67" s="78"/>
      <c r="L67" s="78"/>
      <c r="M67" s="78"/>
    </row>
    <row r="68" spans="2:13" s="5" customFormat="1" ht="11.25">
      <c r="B68" s="78"/>
      <c r="C68" s="79"/>
      <c r="D68" s="78"/>
      <c r="E68" s="78"/>
      <c r="F68" s="78"/>
      <c r="G68" s="80"/>
      <c r="H68" s="78"/>
      <c r="I68" s="79"/>
      <c r="J68" s="78"/>
      <c r="K68" s="78"/>
      <c r="L68" s="78"/>
      <c r="M68" s="78"/>
    </row>
    <row r="69" spans="2:13" s="5" customFormat="1" ht="11.25">
      <c r="B69" s="78"/>
      <c r="C69" s="79"/>
      <c r="D69" s="78"/>
      <c r="E69" s="78"/>
      <c r="F69" s="78"/>
      <c r="G69" s="80"/>
      <c r="H69" s="78"/>
      <c r="I69" s="79"/>
      <c r="J69" s="78"/>
      <c r="K69" s="78"/>
      <c r="L69" s="78"/>
      <c r="M69" s="78"/>
    </row>
    <row r="70" spans="2:13" s="5" customFormat="1" ht="11.25">
      <c r="B70" s="78"/>
      <c r="C70" s="79"/>
      <c r="D70" s="78"/>
      <c r="E70" s="78"/>
      <c r="F70" s="78"/>
      <c r="G70" s="80"/>
      <c r="H70" s="78"/>
      <c r="I70" s="79"/>
      <c r="J70" s="78"/>
      <c r="K70" s="78"/>
      <c r="L70" s="78"/>
      <c r="M70" s="78"/>
    </row>
    <row r="71" spans="2:13" s="5" customFormat="1" ht="11.25">
      <c r="B71" s="78"/>
      <c r="C71" s="79"/>
      <c r="D71" s="78"/>
      <c r="E71" s="78"/>
      <c r="F71" s="78"/>
      <c r="G71" s="80"/>
      <c r="H71" s="78"/>
      <c r="I71" s="79"/>
      <c r="J71" s="78"/>
      <c r="K71" s="78"/>
      <c r="L71" s="78"/>
      <c r="M71" s="78"/>
    </row>
    <row r="72" spans="2:13" s="5" customFormat="1" ht="11.25">
      <c r="B72" s="78"/>
      <c r="C72" s="79"/>
      <c r="D72" s="78"/>
      <c r="E72" s="78"/>
      <c r="F72" s="78"/>
      <c r="G72" s="80"/>
      <c r="H72" s="78"/>
      <c r="I72" s="79"/>
      <c r="J72" s="78"/>
      <c r="K72" s="78"/>
      <c r="L72" s="78"/>
      <c r="M72" s="78"/>
    </row>
    <row r="73" spans="2:13" s="5" customFormat="1" ht="11.25">
      <c r="B73" s="78"/>
      <c r="C73" s="79"/>
      <c r="D73" s="78"/>
      <c r="E73" s="78"/>
      <c r="F73" s="78"/>
      <c r="G73" s="80"/>
      <c r="H73" s="78"/>
      <c r="I73" s="79"/>
      <c r="J73" s="78"/>
      <c r="K73" s="78"/>
      <c r="L73" s="78"/>
      <c r="M73" s="78"/>
    </row>
    <row r="74" spans="2:13" s="5" customFormat="1" ht="11.25">
      <c r="B74" s="78"/>
      <c r="C74" s="79"/>
      <c r="D74" s="78"/>
      <c r="E74" s="78"/>
      <c r="F74" s="78"/>
      <c r="G74" s="80"/>
      <c r="H74" s="78"/>
      <c r="I74" s="79"/>
      <c r="J74" s="78"/>
      <c r="K74" s="78"/>
      <c r="L74" s="78"/>
      <c r="M74" s="78"/>
    </row>
    <row r="75" spans="2:13" s="5" customFormat="1" ht="11.25">
      <c r="B75" s="78"/>
      <c r="C75" s="79"/>
      <c r="D75" s="78"/>
      <c r="E75" s="78"/>
      <c r="F75" s="78"/>
      <c r="G75" s="80"/>
      <c r="H75" s="78"/>
      <c r="I75" s="79"/>
      <c r="J75" s="78"/>
      <c r="K75" s="78"/>
      <c r="L75" s="78"/>
      <c r="M75" s="78"/>
    </row>
    <row r="76" spans="2:13" s="5" customFormat="1" ht="11.25">
      <c r="B76" s="78"/>
      <c r="C76" s="79"/>
      <c r="D76" s="78"/>
      <c r="E76" s="78"/>
      <c r="F76" s="78"/>
      <c r="G76" s="80"/>
      <c r="H76" s="78"/>
      <c r="I76" s="79"/>
      <c r="J76" s="78"/>
      <c r="K76" s="78"/>
      <c r="L76" s="78"/>
      <c r="M76" s="78"/>
    </row>
    <row r="77" spans="2:13" s="5" customFormat="1" ht="11.25">
      <c r="B77" s="78"/>
      <c r="C77" s="79"/>
      <c r="D77" s="78"/>
      <c r="E77" s="78"/>
      <c r="F77" s="78"/>
      <c r="G77" s="80"/>
      <c r="H77" s="78"/>
      <c r="I77" s="79"/>
      <c r="J77" s="78"/>
      <c r="K77" s="78"/>
      <c r="L77" s="78"/>
      <c r="M77" s="78"/>
    </row>
    <row r="78" spans="2:13" s="5" customFormat="1" ht="11.25">
      <c r="B78" s="78"/>
      <c r="C78" s="79"/>
      <c r="D78" s="78"/>
      <c r="E78" s="78"/>
      <c r="F78" s="78"/>
      <c r="G78" s="80"/>
      <c r="H78" s="78"/>
      <c r="I78" s="79"/>
      <c r="J78" s="78"/>
      <c r="K78" s="78"/>
      <c r="L78" s="78"/>
      <c r="M78" s="78"/>
    </row>
    <row r="79" spans="2:13" s="5" customFormat="1" ht="11.25">
      <c r="B79" s="78"/>
      <c r="C79" s="79"/>
      <c r="D79" s="78"/>
      <c r="E79" s="78"/>
      <c r="F79" s="78"/>
      <c r="G79" s="80"/>
      <c r="H79" s="78"/>
      <c r="I79" s="79"/>
      <c r="J79" s="78"/>
      <c r="K79" s="78"/>
      <c r="L79" s="78"/>
      <c r="M79" s="78"/>
    </row>
    <row r="80" spans="2:13" s="5" customFormat="1" ht="11.25">
      <c r="B80" s="78"/>
      <c r="C80" s="79"/>
      <c r="D80" s="78"/>
      <c r="E80" s="78"/>
      <c r="F80" s="78"/>
      <c r="G80" s="80"/>
      <c r="H80" s="78"/>
      <c r="I80" s="79"/>
      <c r="J80" s="78"/>
      <c r="K80" s="78"/>
      <c r="L80" s="78"/>
      <c r="M80" s="78"/>
    </row>
    <row r="81" spans="2:13" s="5" customFormat="1" ht="11.25">
      <c r="B81" s="78"/>
      <c r="C81" s="79"/>
      <c r="D81" s="78"/>
      <c r="E81" s="78"/>
      <c r="F81" s="78"/>
      <c r="G81" s="80"/>
      <c r="H81" s="78"/>
      <c r="I81" s="79"/>
      <c r="J81" s="78"/>
      <c r="K81" s="78"/>
      <c r="L81" s="78"/>
      <c r="M81" s="78"/>
    </row>
    <row r="82" spans="2:13" s="5" customFormat="1" ht="11.25">
      <c r="B82" s="78"/>
      <c r="C82" s="79"/>
      <c r="D82" s="78"/>
      <c r="E82" s="78"/>
      <c r="F82" s="78"/>
      <c r="G82" s="80"/>
      <c r="H82" s="78"/>
      <c r="I82" s="79"/>
      <c r="J82" s="78"/>
      <c r="K82" s="78"/>
      <c r="L82" s="78"/>
      <c r="M82" s="78"/>
    </row>
    <row r="83" spans="2:13" s="5" customFormat="1" ht="11.25">
      <c r="B83" s="78"/>
      <c r="C83" s="79"/>
      <c r="D83" s="78"/>
      <c r="E83" s="78"/>
      <c r="F83" s="78"/>
      <c r="G83" s="80"/>
      <c r="H83" s="78"/>
      <c r="I83" s="79"/>
      <c r="J83" s="78"/>
      <c r="K83" s="78"/>
      <c r="L83" s="78"/>
      <c r="M83" s="78"/>
    </row>
    <row r="84" spans="2:13" s="5" customFormat="1" ht="11.25">
      <c r="B84" s="78"/>
      <c r="C84" s="79"/>
      <c r="D84" s="78"/>
      <c r="E84" s="78"/>
      <c r="F84" s="78"/>
      <c r="G84" s="80"/>
      <c r="H84" s="78"/>
      <c r="I84" s="79"/>
      <c r="J84" s="78"/>
      <c r="K84" s="78"/>
      <c r="L84" s="78"/>
      <c r="M84" s="78"/>
    </row>
    <row r="85" spans="2:13" s="5" customFormat="1" ht="11.25">
      <c r="B85" s="78"/>
      <c r="C85" s="79"/>
      <c r="D85" s="78"/>
      <c r="E85" s="78"/>
      <c r="F85" s="78"/>
      <c r="G85" s="80"/>
      <c r="H85" s="78"/>
      <c r="I85" s="79"/>
      <c r="J85" s="78"/>
      <c r="K85" s="78"/>
      <c r="L85" s="78"/>
      <c r="M85" s="78"/>
    </row>
    <row r="86" spans="2:13" s="5" customFormat="1" ht="11.25">
      <c r="B86" s="78"/>
      <c r="C86" s="79"/>
      <c r="D86" s="78"/>
      <c r="E86" s="78"/>
      <c r="F86" s="78"/>
      <c r="G86" s="80"/>
      <c r="H86" s="78"/>
      <c r="I86" s="79"/>
      <c r="J86" s="78"/>
      <c r="K86" s="78"/>
      <c r="L86" s="78"/>
      <c r="M86" s="78"/>
    </row>
    <row r="87" spans="2:13" s="5" customFormat="1" ht="11.25">
      <c r="B87" s="78"/>
      <c r="C87" s="79"/>
      <c r="D87" s="78"/>
      <c r="E87" s="78"/>
      <c r="F87" s="78"/>
      <c r="G87" s="80"/>
      <c r="H87" s="78"/>
      <c r="I87" s="79"/>
      <c r="J87" s="78"/>
      <c r="K87" s="78"/>
      <c r="L87" s="78"/>
      <c r="M87" s="78"/>
    </row>
    <row r="88" spans="2:13" s="5" customFormat="1" ht="11.25">
      <c r="B88" s="78"/>
      <c r="C88" s="79"/>
      <c r="D88" s="78"/>
      <c r="E88" s="78"/>
      <c r="F88" s="78"/>
      <c r="G88" s="80"/>
      <c r="H88" s="78"/>
      <c r="I88" s="79"/>
      <c r="J88" s="78"/>
      <c r="K88" s="78"/>
      <c r="L88" s="78"/>
      <c r="M88" s="78"/>
    </row>
    <row r="89" spans="2:13" s="5" customFormat="1" ht="11.25">
      <c r="B89" s="78"/>
      <c r="C89" s="79"/>
      <c r="D89" s="78"/>
      <c r="E89" s="78"/>
      <c r="F89" s="78"/>
      <c r="G89" s="80"/>
      <c r="H89" s="78"/>
      <c r="I89" s="79"/>
      <c r="J89" s="78"/>
      <c r="K89" s="78"/>
      <c r="L89" s="78"/>
      <c r="M89" s="78"/>
    </row>
    <row r="90" spans="2:13" s="5" customFormat="1" ht="11.25">
      <c r="B90" s="78"/>
      <c r="C90" s="79"/>
      <c r="D90" s="78"/>
      <c r="E90" s="78"/>
      <c r="F90" s="78"/>
      <c r="G90" s="80"/>
      <c r="H90" s="78"/>
      <c r="I90" s="79"/>
      <c r="J90" s="78"/>
      <c r="K90" s="78"/>
      <c r="L90" s="78"/>
      <c r="M90" s="78"/>
    </row>
    <row r="91" spans="2:13" s="5" customFormat="1" ht="11.25">
      <c r="B91" s="78"/>
      <c r="C91" s="79"/>
      <c r="D91" s="78"/>
      <c r="E91" s="78"/>
      <c r="F91" s="78"/>
      <c r="G91" s="80"/>
      <c r="H91" s="78"/>
      <c r="I91" s="79"/>
      <c r="J91" s="78"/>
      <c r="K91" s="78"/>
      <c r="L91" s="78"/>
      <c r="M91" s="78"/>
    </row>
    <row r="92" spans="2:13" s="5" customFormat="1" ht="11.25">
      <c r="B92" s="78"/>
      <c r="C92" s="79"/>
      <c r="D92" s="78"/>
      <c r="E92" s="78"/>
      <c r="F92" s="78"/>
      <c r="G92" s="80"/>
      <c r="H92" s="78"/>
      <c r="I92" s="79"/>
      <c r="J92" s="78"/>
      <c r="K92" s="78"/>
      <c r="L92" s="78"/>
      <c r="M92" s="78"/>
    </row>
    <row r="93" spans="2:13" s="5" customFormat="1" ht="11.25">
      <c r="B93" s="78"/>
      <c r="C93" s="79"/>
      <c r="D93" s="78"/>
      <c r="E93" s="78"/>
      <c r="F93" s="78"/>
      <c r="G93" s="80"/>
      <c r="H93" s="78"/>
      <c r="I93" s="79"/>
      <c r="J93" s="78"/>
      <c r="K93" s="78"/>
      <c r="L93" s="78"/>
      <c r="M93" s="78"/>
    </row>
    <row r="94" spans="2:13" s="5" customFormat="1" ht="11.25">
      <c r="B94" s="78"/>
      <c r="C94" s="79"/>
      <c r="D94" s="78"/>
      <c r="E94" s="78"/>
      <c r="F94" s="78"/>
      <c r="G94" s="80"/>
      <c r="H94" s="78"/>
      <c r="I94" s="79"/>
      <c r="J94" s="78"/>
      <c r="K94" s="78"/>
      <c r="L94" s="78"/>
      <c r="M94" s="78"/>
    </row>
    <row r="95" spans="2:13" s="5" customFormat="1" ht="11.25">
      <c r="B95" s="78"/>
      <c r="C95" s="79"/>
      <c r="D95" s="78"/>
      <c r="E95" s="78"/>
      <c r="F95" s="78"/>
      <c r="G95" s="80"/>
      <c r="H95" s="78"/>
      <c r="I95" s="79"/>
      <c r="J95" s="78"/>
      <c r="K95" s="78"/>
      <c r="L95" s="78"/>
      <c r="M95" s="78"/>
    </row>
  </sheetData>
  <sheetProtection/>
  <printOptions horizontalCentered="1"/>
  <pageMargins left="0" right="0" top="0.31496062992125984" bottom="0" header="0.5118110236220472" footer="0.5118110236220472"/>
  <pageSetup fitToHeight="1" fitToWidth="1" horizontalDpi="300" verticalDpi="300" orientation="portrait" paperSize="9" scale="79" r:id="rId4"/>
  <headerFooter alignWithMargins="0">
    <oddHeader xml:space="preserve">&amp;C </oddHeader>
    <oddFooter>&amp;C &amp;R&amp;6&amp;A
&amp;F
Mise à jour du &amp;D</oddFooter>
  </headerFooter>
  <drawing r:id="rId3"/>
  <legacyDrawing r:id="rId2"/>
  <oleObjects>
    <oleObject progId="MS_ClipArt_Gallery.2" shapeId="30710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zoomScaleSheetLayoutView="75" zoomScalePageLayoutView="0" workbookViewId="0" topLeftCell="A1">
      <selection activeCell="A50" sqref="A50:IV55"/>
    </sheetView>
  </sheetViews>
  <sheetFormatPr defaultColWidth="11.421875" defaultRowHeight="12.75"/>
  <cols>
    <col min="1" max="1" width="1.57421875" style="4" customWidth="1"/>
    <col min="2" max="2" width="6.7109375" style="1" customWidth="1"/>
    <col min="3" max="3" width="22.7109375" style="2" customWidth="1"/>
    <col min="4" max="4" width="1.8515625" style="1" customWidth="1"/>
    <col min="5" max="5" width="22.7109375" style="1" customWidth="1"/>
    <col min="6" max="6" width="6.7109375" style="1" customWidth="1"/>
    <col min="7" max="7" width="2.7109375" style="3" customWidth="1"/>
    <col min="8" max="8" width="6.7109375" style="1" customWidth="1"/>
    <col min="9" max="9" width="22.7109375" style="2" customWidth="1"/>
    <col min="10" max="10" width="1.8515625" style="1" customWidth="1"/>
    <col min="11" max="11" width="22.7109375" style="1" customWidth="1"/>
    <col min="12" max="12" width="6.7109375" style="1" customWidth="1"/>
    <col min="13" max="13" width="1.57421875" style="1" customWidth="1"/>
    <col min="14" max="14" width="5.7109375" style="4" customWidth="1"/>
    <col min="15" max="16384" width="11.421875" style="4" customWidth="1"/>
  </cols>
  <sheetData>
    <row r="1" spans="1:13" ht="15" customHeight="1" thickTop="1">
      <c r="A1" s="7"/>
      <c r="B1" s="8"/>
      <c r="C1" s="9"/>
      <c r="D1" s="8"/>
      <c r="E1" s="8"/>
      <c r="F1" s="8"/>
      <c r="G1" s="10"/>
      <c r="H1" s="8"/>
      <c r="I1" s="9"/>
      <c r="J1" s="8"/>
      <c r="K1" s="8"/>
      <c r="L1" s="8"/>
      <c r="M1" s="11"/>
    </row>
    <row r="2" spans="1:13" s="5" customFormat="1" ht="30.75" customHeight="1">
      <c r="A2" s="12"/>
      <c r="B2" s="13"/>
      <c r="C2" s="25" t="s">
        <v>285</v>
      </c>
      <c r="D2" s="20"/>
      <c r="E2" s="20"/>
      <c r="F2" s="20"/>
      <c r="G2" s="20"/>
      <c r="H2" s="20"/>
      <c r="I2" s="20"/>
      <c r="J2" s="20"/>
      <c r="K2" s="20"/>
      <c r="L2" s="13"/>
      <c r="M2" s="14"/>
    </row>
    <row r="3" spans="1:13" s="24" customFormat="1" ht="30.75" customHeight="1">
      <c r="A3" s="21"/>
      <c r="B3" s="22"/>
      <c r="C3" s="26" t="s">
        <v>748</v>
      </c>
      <c r="D3" s="20"/>
      <c r="E3" s="20"/>
      <c r="F3" s="20"/>
      <c r="G3" s="20"/>
      <c r="H3" s="20"/>
      <c r="I3" s="20"/>
      <c r="J3" s="20"/>
      <c r="K3" s="20"/>
      <c r="L3" s="22"/>
      <c r="M3" s="23"/>
    </row>
    <row r="4" spans="1:13" ht="11.25">
      <c r="A4" s="15"/>
      <c r="B4" s="16"/>
      <c r="C4" s="17"/>
      <c r="D4" s="16"/>
      <c r="E4" s="16"/>
      <c r="F4" s="6"/>
      <c r="G4" s="18"/>
      <c r="H4" s="16"/>
      <c r="I4" s="17"/>
      <c r="J4" s="16"/>
      <c r="K4" s="16"/>
      <c r="L4" s="16"/>
      <c r="M4" s="19"/>
    </row>
    <row r="5" spans="1:13" ht="11.25">
      <c r="A5" s="15"/>
      <c r="B5" s="16"/>
      <c r="C5" s="17"/>
      <c r="D5" s="16"/>
      <c r="E5" s="16"/>
      <c r="F5" s="16"/>
      <c r="G5" s="18"/>
      <c r="H5" s="16"/>
      <c r="I5" s="17"/>
      <c r="J5" s="16"/>
      <c r="K5" s="16"/>
      <c r="L5" s="16"/>
      <c r="M5" s="19"/>
    </row>
    <row r="6" spans="1:13" ht="11.25">
      <c r="A6" s="15"/>
      <c r="B6" s="16"/>
      <c r="C6" s="17"/>
      <c r="D6" s="16"/>
      <c r="E6" s="16"/>
      <c r="F6" s="16"/>
      <c r="G6" s="18"/>
      <c r="H6" s="16"/>
      <c r="I6" s="17"/>
      <c r="J6" s="16"/>
      <c r="K6" s="16"/>
      <c r="L6" s="16"/>
      <c r="M6" s="19"/>
    </row>
    <row r="7" spans="1:13" s="32" customFormat="1" ht="18" customHeight="1">
      <c r="A7" s="27"/>
      <c r="B7" s="28"/>
      <c r="C7" s="29" t="s">
        <v>749</v>
      </c>
      <c r="D7" s="29"/>
      <c r="E7" s="29"/>
      <c r="F7" s="28"/>
      <c r="G7" s="30"/>
      <c r="H7" s="28"/>
      <c r="I7" s="29" t="s">
        <v>762</v>
      </c>
      <c r="J7" s="29"/>
      <c r="K7" s="29"/>
      <c r="L7" s="28"/>
      <c r="M7" s="31"/>
    </row>
    <row r="8" spans="1:13" s="32" customFormat="1" ht="18" customHeight="1">
      <c r="A8" s="27"/>
      <c r="B8" s="28"/>
      <c r="C8" s="29"/>
      <c r="D8" s="29"/>
      <c r="E8" s="29"/>
      <c r="F8" s="28"/>
      <c r="G8" s="30"/>
      <c r="H8" s="28"/>
      <c r="I8" s="29"/>
      <c r="J8" s="29"/>
      <c r="K8" s="29"/>
      <c r="L8" s="28"/>
      <c r="M8" s="31"/>
    </row>
    <row r="9" spans="1:13" s="41" customFormat="1" ht="18" customHeight="1">
      <c r="A9" s="33"/>
      <c r="B9" s="34" t="s">
        <v>18</v>
      </c>
      <c r="C9" s="35"/>
      <c r="D9" s="36"/>
      <c r="E9" s="36"/>
      <c r="F9" s="36"/>
      <c r="G9" s="37"/>
      <c r="H9" s="34" t="s">
        <v>18</v>
      </c>
      <c r="I9" s="38"/>
      <c r="J9" s="39"/>
      <c r="K9" s="39"/>
      <c r="L9" s="44"/>
      <c r="M9" s="40"/>
    </row>
    <row r="10" spans="1:15" s="41" customFormat="1" ht="18" customHeight="1">
      <c r="A10" s="760" t="s">
        <v>883</v>
      </c>
      <c r="B10" s="42" t="s">
        <v>533</v>
      </c>
      <c r="C10" s="43" t="s">
        <v>750</v>
      </c>
      <c r="D10" s="44" t="s">
        <v>3</v>
      </c>
      <c r="E10" s="44" t="s">
        <v>751</v>
      </c>
      <c r="F10" s="124"/>
      <c r="G10" s="37"/>
      <c r="H10" s="541" t="s">
        <v>613</v>
      </c>
      <c r="I10" s="49" t="s">
        <v>753</v>
      </c>
      <c r="J10" s="50" t="s">
        <v>3</v>
      </c>
      <c r="K10" s="50" t="s">
        <v>5</v>
      </c>
      <c r="L10" s="760" t="s">
        <v>883</v>
      </c>
      <c r="M10" s="47"/>
      <c r="O10" s="41" t="s">
        <v>4</v>
      </c>
    </row>
    <row r="11" spans="1:13" s="41" customFormat="1" ht="18" customHeight="1">
      <c r="A11" s="33" t="s">
        <v>4</v>
      </c>
      <c r="B11" s="48" t="s">
        <v>425</v>
      </c>
      <c r="C11" s="50" t="s">
        <v>5</v>
      </c>
      <c r="D11" s="50" t="s">
        <v>3</v>
      </c>
      <c r="E11" s="50" t="s">
        <v>752</v>
      </c>
      <c r="F11" s="124"/>
      <c r="G11" s="37"/>
      <c r="H11" s="42" t="s">
        <v>613</v>
      </c>
      <c r="I11" s="43" t="s">
        <v>755</v>
      </c>
      <c r="J11" s="44" t="s">
        <v>3</v>
      </c>
      <c r="K11" s="43" t="s">
        <v>750</v>
      </c>
      <c r="L11" s="760" t="s">
        <v>883</v>
      </c>
      <c r="M11" s="40"/>
    </row>
    <row r="12" spans="1:13" s="41" customFormat="1" ht="18" customHeight="1">
      <c r="A12" s="33"/>
      <c r="B12" s="42" t="s">
        <v>422</v>
      </c>
      <c r="C12" s="43" t="s">
        <v>753</v>
      </c>
      <c r="D12" s="44" t="s">
        <v>3</v>
      </c>
      <c r="E12" s="44" t="s">
        <v>754</v>
      </c>
      <c r="F12" s="124"/>
      <c r="G12" s="37"/>
      <c r="H12" s="42" t="s">
        <v>428</v>
      </c>
      <c r="I12" s="43" t="s">
        <v>756</v>
      </c>
      <c r="J12" s="44" t="s">
        <v>3</v>
      </c>
      <c r="K12" s="44" t="s">
        <v>752</v>
      </c>
      <c r="L12" s="124"/>
      <c r="M12" s="40"/>
    </row>
    <row r="13" spans="1:13" s="41" customFormat="1" ht="18" customHeight="1">
      <c r="A13" s="33"/>
      <c r="B13" s="60" t="s">
        <v>643</v>
      </c>
      <c r="C13" s="43" t="s">
        <v>755</v>
      </c>
      <c r="D13" s="44" t="s">
        <v>3</v>
      </c>
      <c r="E13" s="43" t="s">
        <v>756</v>
      </c>
      <c r="F13" s="124"/>
      <c r="G13" s="37"/>
      <c r="H13" s="42" t="s">
        <v>619</v>
      </c>
      <c r="I13" s="44" t="s">
        <v>757</v>
      </c>
      <c r="J13" s="44" t="s">
        <v>3</v>
      </c>
      <c r="K13" s="44" t="s">
        <v>754</v>
      </c>
      <c r="L13" s="124"/>
      <c r="M13" s="47"/>
    </row>
    <row r="14" spans="1:13" s="41" customFormat="1" ht="18" customHeight="1">
      <c r="A14" s="33"/>
      <c r="B14" s="52" t="s">
        <v>644</v>
      </c>
      <c r="C14" s="43" t="s">
        <v>492</v>
      </c>
      <c r="D14" s="44" t="s">
        <v>3</v>
      </c>
      <c r="E14" s="44" t="s">
        <v>757</v>
      </c>
      <c r="F14" s="124"/>
      <c r="G14" s="37"/>
      <c r="H14" s="52" t="s">
        <v>536</v>
      </c>
      <c r="I14" s="43" t="s">
        <v>492</v>
      </c>
      <c r="J14" s="44" t="s">
        <v>3</v>
      </c>
      <c r="K14" s="44" t="s">
        <v>751</v>
      </c>
      <c r="L14" s="124"/>
      <c r="M14" s="40"/>
    </row>
    <row r="15" spans="1:13" s="5" customFormat="1" ht="18" customHeight="1">
      <c r="A15" s="12"/>
      <c r="B15" s="13"/>
      <c r="C15" s="35"/>
      <c r="D15" s="36"/>
      <c r="E15" s="36"/>
      <c r="F15" s="13"/>
      <c r="G15" s="53"/>
      <c r="H15" s="13"/>
      <c r="I15" s="35"/>
      <c r="J15" s="36"/>
      <c r="K15" s="36"/>
      <c r="L15" s="576"/>
      <c r="M15" s="14"/>
    </row>
    <row r="16" spans="1:13" s="32" customFormat="1" ht="18" customHeight="1">
      <c r="A16" s="27"/>
      <c r="B16" s="28"/>
      <c r="C16" s="29" t="s">
        <v>758</v>
      </c>
      <c r="D16" s="29"/>
      <c r="E16" s="29"/>
      <c r="F16" s="28"/>
      <c r="G16" s="54"/>
      <c r="H16" s="28"/>
      <c r="I16" s="29" t="s">
        <v>763</v>
      </c>
      <c r="J16" s="29"/>
      <c r="K16" s="29"/>
      <c r="L16" s="577"/>
      <c r="M16" s="31"/>
    </row>
    <row r="17" spans="1:13" s="32" customFormat="1" ht="18" customHeight="1">
      <c r="A17" s="27"/>
      <c r="B17" s="28"/>
      <c r="C17" s="29"/>
      <c r="D17" s="29"/>
      <c r="E17" s="29"/>
      <c r="F17" s="28"/>
      <c r="G17" s="54"/>
      <c r="H17" s="28"/>
      <c r="I17" s="29"/>
      <c r="J17" s="29"/>
      <c r="K17" s="29"/>
      <c r="L17" s="577"/>
      <c r="M17" s="31"/>
    </row>
    <row r="18" spans="1:13" s="41" customFormat="1" ht="18" customHeight="1">
      <c r="A18" s="33"/>
      <c r="B18" s="34" t="s">
        <v>18</v>
      </c>
      <c r="C18" s="35"/>
      <c r="D18" s="35"/>
      <c r="E18" s="36"/>
      <c r="F18" s="36"/>
      <c r="G18" s="37"/>
      <c r="H18" s="34" t="s">
        <v>18</v>
      </c>
      <c r="I18" s="35"/>
      <c r="J18" s="36"/>
      <c r="K18" s="36"/>
      <c r="L18" s="44"/>
      <c r="M18" s="40"/>
    </row>
    <row r="19" spans="1:13" s="41" customFormat="1" ht="18" customHeight="1">
      <c r="A19" s="33"/>
      <c r="B19" s="42" t="s">
        <v>538</v>
      </c>
      <c r="C19" s="44" t="s">
        <v>752</v>
      </c>
      <c r="D19" s="44" t="s">
        <v>3</v>
      </c>
      <c r="E19" s="43" t="s">
        <v>750</v>
      </c>
      <c r="F19" s="124"/>
      <c r="G19" s="37"/>
      <c r="H19" s="42" t="s">
        <v>709</v>
      </c>
      <c r="I19" s="43" t="s">
        <v>750</v>
      </c>
      <c r="J19" s="44" t="s">
        <v>3</v>
      </c>
      <c r="K19" s="43" t="s">
        <v>753</v>
      </c>
      <c r="L19" s="124"/>
      <c r="M19" s="55"/>
    </row>
    <row r="20" spans="1:13" s="41" customFormat="1" ht="18" customHeight="1">
      <c r="A20" s="33"/>
      <c r="B20" s="48" t="s">
        <v>603</v>
      </c>
      <c r="C20" s="50" t="s">
        <v>754</v>
      </c>
      <c r="D20" s="50" t="s">
        <v>3</v>
      </c>
      <c r="E20" s="50" t="s">
        <v>5</v>
      </c>
      <c r="F20" s="124"/>
      <c r="G20" s="37"/>
      <c r="H20" s="42" t="s">
        <v>533</v>
      </c>
      <c r="I20" s="44" t="s">
        <v>751</v>
      </c>
      <c r="J20" s="44" t="s">
        <v>3</v>
      </c>
      <c r="K20" s="43" t="s">
        <v>755</v>
      </c>
      <c r="L20" s="124"/>
      <c r="M20" s="40"/>
    </row>
    <row r="21" spans="1:13" s="41" customFormat="1" ht="18" customHeight="1">
      <c r="A21" s="33"/>
      <c r="B21" s="42" t="s">
        <v>536</v>
      </c>
      <c r="C21" s="43" t="s">
        <v>756</v>
      </c>
      <c r="D21" s="44" t="s">
        <v>3</v>
      </c>
      <c r="E21" s="43" t="s">
        <v>753</v>
      </c>
      <c r="F21" s="124"/>
      <c r="G21" s="37"/>
      <c r="H21" s="48" t="s">
        <v>916</v>
      </c>
      <c r="I21" s="50" t="s">
        <v>5</v>
      </c>
      <c r="J21" s="50" t="s">
        <v>3</v>
      </c>
      <c r="K21" s="50" t="s">
        <v>757</v>
      </c>
      <c r="L21" s="124"/>
      <c r="M21" s="40"/>
    </row>
    <row r="22" spans="1:13" s="41" customFormat="1" ht="18" customHeight="1">
      <c r="A22" s="33"/>
      <c r="B22" s="42" t="s">
        <v>602</v>
      </c>
      <c r="C22" s="44" t="s">
        <v>757</v>
      </c>
      <c r="D22" s="44" t="s">
        <v>3</v>
      </c>
      <c r="E22" s="44" t="s">
        <v>751</v>
      </c>
      <c r="F22" s="124"/>
      <c r="G22" s="37"/>
      <c r="H22" s="42" t="s">
        <v>533</v>
      </c>
      <c r="I22" s="44" t="s">
        <v>411</v>
      </c>
      <c r="J22" s="44" t="s">
        <v>3</v>
      </c>
      <c r="K22" s="43" t="s">
        <v>756</v>
      </c>
      <c r="L22" s="124"/>
      <c r="M22" s="40"/>
    </row>
    <row r="23" spans="1:13" s="41" customFormat="1" ht="18" customHeight="1">
      <c r="A23" s="33"/>
      <c r="B23" s="52" t="s">
        <v>425</v>
      </c>
      <c r="C23" s="43" t="s">
        <v>492</v>
      </c>
      <c r="D23" s="44" t="s">
        <v>3</v>
      </c>
      <c r="E23" s="43" t="s">
        <v>755</v>
      </c>
      <c r="F23" s="124"/>
      <c r="G23" s="37"/>
      <c r="H23" s="52" t="s">
        <v>535</v>
      </c>
      <c r="I23" s="44" t="s">
        <v>752</v>
      </c>
      <c r="J23" s="44" t="s">
        <v>3</v>
      </c>
      <c r="K23" s="43" t="s">
        <v>492</v>
      </c>
      <c r="L23" s="124"/>
      <c r="M23" s="47"/>
    </row>
    <row r="24" spans="1:13" s="5" customFormat="1" ht="18" customHeight="1">
      <c r="A24" s="12"/>
      <c r="B24" s="13"/>
      <c r="C24" s="35"/>
      <c r="D24" s="36"/>
      <c r="E24" s="36"/>
      <c r="F24" s="13"/>
      <c r="G24" s="53"/>
      <c r="H24" s="13"/>
      <c r="I24" s="35"/>
      <c r="J24" s="36"/>
      <c r="K24" s="36"/>
      <c r="L24" s="576"/>
      <c r="M24" s="14"/>
    </row>
    <row r="25" spans="1:13" s="32" customFormat="1" ht="18" customHeight="1">
      <c r="A25" s="27"/>
      <c r="B25" s="28"/>
      <c r="C25" s="29" t="s">
        <v>759</v>
      </c>
      <c r="D25" s="29"/>
      <c r="E25" s="29"/>
      <c r="F25" s="28"/>
      <c r="G25" s="54"/>
      <c r="H25" s="28"/>
      <c r="I25" s="29" t="s">
        <v>764</v>
      </c>
      <c r="J25" s="29"/>
      <c r="K25" s="29"/>
      <c r="L25" s="577"/>
      <c r="M25" s="31"/>
    </row>
    <row r="26" spans="1:13" s="32" customFormat="1" ht="18" customHeight="1">
      <c r="A26" s="27"/>
      <c r="B26" s="28"/>
      <c r="C26" s="29"/>
      <c r="D26" s="29"/>
      <c r="E26" s="29"/>
      <c r="F26" s="28"/>
      <c r="G26" s="54"/>
      <c r="H26" s="28"/>
      <c r="I26" s="29"/>
      <c r="J26" s="29"/>
      <c r="K26" s="29"/>
      <c r="L26" s="577"/>
      <c r="M26" s="31"/>
    </row>
    <row r="27" spans="1:13" s="41" customFormat="1" ht="18" customHeight="1">
      <c r="A27" s="33"/>
      <c r="B27" s="34" t="s">
        <v>18</v>
      </c>
      <c r="C27" s="35"/>
      <c r="D27" s="35"/>
      <c r="E27" s="36"/>
      <c r="F27" s="36"/>
      <c r="G27" s="37"/>
      <c r="H27" s="34" t="s">
        <v>18</v>
      </c>
      <c r="I27" s="35"/>
      <c r="J27" s="36"/>
      <c r="K27" s="36"/>
      <c r="L27" s="471"/>
      <c r="M27" s="40"/>
    </row>
    <row r="28" spans="1:13" s="41" customFormat="1" ht="18" customHeight="1">
      <c r="A28" s="33"/>
      <c r="B28" s="42" t="s">
        <v>604</v>
      </c>
      <c r="C28" s="43" t="s">
        <v>750</v>
      </c>
      <c r="D28" s="44" t="s">
        <v>3</v>
      </c>
      <c r="E28" s="44" t="s">
        <v>754</v>
      </c>
      <c r="F28" s="124"/>
      <c r="G28" s="37"/>
      <c r="H28" s="48" t="s">
        <v>603</v>
      </c>
      <c r="I28" s="50" t="s">
        <v>5</v>
      </c>
      <c r="J28" s="50" t="s">
        <v>3</v>
      </c>
      <c r="K28" s="49" t="s">
        <v>750</v>
      </c>
      <c r="L28" s="124"/>
      <c r="M28" s="40" t="s">
        <v>4</v>
      </c>
    </row>
    <row r="29" spans="1:13" s="41" customFormat="1" ht="18" customHeight="1">
      <c r="A29" s="33"/>
      <c r="B29" s="42" t="s">
        <v>536</v>
      </c>
      <c r="C29" s="44" t="s">
        <v>751</v>
      </c>
      <c r="D29" s="44" t="s">
        <v>3</v>
      </c>
      <c r="E29" s="44" t="s">
        <v>752</v>
      </c>
      <c r="F29" s="125"/>
      <c r="G29" s="37"/>
      <c r="H29" s="59" t="s">
        <v>618</v>
      </c>
      <c r="I29" s="43" t="s">
        <v>753</v>
      </c>
      <c r="J29" s="44" t="s">
        <v>3</v>
      </c>
      <c r="K29" s="44" t="s">
        <v>751</v>
      </c>
      <c r="L29" s="124"/>
      <c r="M29" s="40"/>
    </row>
    <row r="30" spans="1:13" s="41" customFormat="1" ht="18" customHeight="1">
      <c r="A30" s="33"/>
      <c r="B30" s="48" t="s">
        <v>538</v>
      </c>
      <c r="C30" s="50" t="s">
        <v>5</v>
      </c>
      <c r="D30" s="50" t="s">
        <v>3</v>
      </c>
      <c r="E30" s="49" t="s">
        <v>756</v>
      </c>
      <c r="F30" s="124"/>
      <c r="G30" s="37"/>
      <c r="H30" s="42" t="s">
        <v>614</v>
      </c>
      <c r="I30" s="43" t="s">
        <v>755</v>
      </c>
      <c r="J30" s="44" t="s">
        <v>3</v>
      </c>
      <c r="K30" s="44" t="s">
        <v>752</v>
      </c>
      <c r="L30" s="124"/>
      <c r="M30" s="47"/>
    </row>
    <row r="31" spans="1:13" s="41" customFormat="1" ht="18" customHeight="1">
      <c r="A31" s="33"/>
      <c r="B31" s="42" t="s">
        <v>604</v>
      </c>
      <c r="C31" s="43" t="s">
        <v>755</v>
      </c>
      <c r="D31" s="44" t="s">
        <v>3</v>
      </c>
      <c r="E31" s="44" t="s">
        <v>757</v>
      </c>
      <c r="F31" s="575"/>
      <c r="G31" s="37"/>
      <c r="H31" s="42" t="s">
        <v>535</v>
      </c>
      <c r="I31" s="44" t="s">
        <v>757</v>
      </c>
      <c r="J31" s="44" t="s">
        <v>3</v>
      </c>
      <c r="K31" s="43" t="s">
        <v>756</v>
      </c>
      <c r="L31" s="124"/>
      <c r="M31" s="40"/>
    </row>
    <row r="32" spans="1:13" s="41" customFormat="1" ht="18" customHeight="1">
      <c r="A32" s="33"/>
      <c r="B32" s="52" t="s">
        <v>606</v>
      </c>
      <c r="C32" s="43" t="s">
        <v>753</v>
      </c>
      <c r="D32" s="44" t="s">
        <v>3</v>
      </c>
      <c r="E32" s="43" t="s">
        <v>492</v>
      </c>
      <c r="F32" s="124"/>
      <c r="G32" s="37"/>
      <c r="H32" s="52" t="s">
        <v>644</v>
      </c>
      <c r="I32" s="43" t="s">
        <v>492</v>
      </c>
      <c r="J32" s="44" t="s">
        <v>3</v>
      </c>
      <c r="K32" s="44" t="s">
        <v>754</v>
      </c>
      <c r="L32" s="124"/>
      <c r="M32" s="40"/>
    </row>
    <row r="33" spans="1:13" s="5" customFormat="1" ht="18" customHeight="1">
      <c r="A33" s="12"/>
      <c r="B33" s="13"/>
      <c r="C33" s="35"/>
      <c r="D33" s="36"/>
      <c r="E33" s="36"/>
      <c r="F33" s="13"/>
      <c r="G33" s="53"/>
      <c r="H33" s="13"/>
      <c r="I33" s="29"/>
      <c r="J33" s="36"/>
      <c r="K33" s="28"/>
      <c r="L33" s="576"/>
      <c r="M33" s="14"/>
    </row>
    <row r="34" spans="1:13" s="32" customFormat="1" ht="18" customHeight="1">
      <c r="A34" s="27"/>
      <c r="B34" s="28"/>
      <c r="C34" s="29" t="s">
        <v>760</v>
      </c>
      <c r="D34" s="29"/>
      <c r="E34" s="29"/>
      <c r="F34" s="28"/>
      <c r="G34" s="54"/>
      <c r="H34" s="28"/>
      <c r="I34" s="29" t="s">
        <v>765</v>
      </c>
      <c r="J34" s="29"/>
      <c r="K34" s="29"/>
      <c r="L34" s="577"/>
      <c r="M34" s="31"/>
    </row>
    <row r="35" spans="1:13" s="32" customFormat="1" ht="18" customHeight="1">
      <c r="A35" s="27"/>
      <c r="B35" s="28"/>
      <c r="C35" s="29"/>
      <c r="D35" s="29"/>
      <c r="E35" s="29"/>
      <c r="F35" s="28"/>
      <c r="G35" s="54"/>
      <c r="H35" s="28"/>
      <c r="I35" s="29"/>
      <c r="J35" s="29"/>
      <c r="K35" s="29"/>
      <c r="L35" s="577"/>
      <c r="M35" s="31"/>
    </row>
    <row r="36" spans="1:13" s="41" customFormat="1" ht="18" customHeight="1">
      <c r="A36" s="33"/>
      <c r="B36" s="34" t="s">
        <v>18</v>
      </c>
      <c r="C36" s="38"/>
      <c r="D36" s="38"/>
      <c r="E36" s="39"/>
      <c r="F36" s="36"/>
      <c r="G36" s="37"/>
      <c r="H36" s="34" t="s">
        <v>18</v>
      </c>
      <c r="I36" s="35"/>
      <c r="J36" s="36"/>
      <c r="K36" s="36"/>
      <c r="L36" s="44"/>
      <c r="M36" s="40"/>
    </row>
    <row r="37" spans="1:13" s="41" customFormat="1" ht="18" customHeight="1">
      <c r="A37" s="33"/>
      <c r="B37" s="42" t="s">
        <v>602</v>
      </c>
      <c r="C37" s="44" t="s">
        <v>754</v>
      </c>
      <c r="D37" s="44" t="s">
        <v>3</v>
      </c>
      <c r="E37" s="44" t="s">
        <v>751</v>
      </c>
      <c r="F37" s="124"/>
      <c r="G37" s="37"/>
      <c r="H37" s="48" t="s">
        <v>613</v>
      </c>
      <c r="I37" s="50" t="s">
        <v>751</v>
      </c>
      <c r="J37" s="50" t="s">
        <v>3</v>
      </c>
      <c r="K37" s="50" t="s">
        <v>5</v>
      </c>
      <c r="L37" s="124"/>
      <c r="M37" s="40"/>
    </row>
    <row r="38" spans="1:13" s="41" customFormat="1" ht="18" customHeight="1">
      <c r="A38" s="33"/>
      <c r="B38" s="42" t="s">
        <v>604</v>
      </c>
      <c r="C38" s="43" t="s">
        <v>755</v>
      </c>
      <c r="D38" s="44" t="s">
        <v>3</v>
      </c>
      <c r="E38" s="43" t="s">
        <v>753</v>
      </c>
      <c r="F38" s="124"/>
      <c r="G38" s="37"/>
      <c r="H38" s="42" t="s">
        <v>873</v>
      </c>
      <c r="I38" s="44" t="s">
        <v>752</v>
      </c>
      <c r="J38" s="44"/>
      <c r="K38" s="43" t="s">
        <v>753</v>
      </c>
      <c r="L38" s="124"/>
      <c r="M38" s="40"/>
    </row>
    <row r="39" spans="1:13" s="41" customFormat="1" ht="18" customHeight="1">
      <c r="A39" s="61"/>
      <c r="B39" s="42" t="s">
        <v>615</v>
      </c>
      <c r="C39" s="43" t="s">
        <v>756</v>
      </c>
      <c r="D39" s="44" t="s">
        <v>3</v>
      </c>
      <c r="E39" s="43" t="s">
        <v>750</v>
      </c>
      <c r="F39" s="124"/>
      <c r="G39" s="37"/>
      <c r="H39" s="42" t="s">
        <v>616</v>
      </c>
      <c r="I39" s="44" t="s">
        <v>754</v>
      </c>
      <c r="J39" s="44" t="s">
        <v>3</v>
      </c>
      <c r="K39" s="43" t="s">
        <v>755</v>
      </c>
      <c r="L39" s="124"/>
      <c r="M39" s="336"/>
    </row>
    <row r="40" spans="1:13" s="41" customFormat="1" ht="18" customHeight="1">
      <c r="A40" s="33"/>
      <c r="B40" s="42" t="s">
        <v>428</v>
      </c>
      <c r="C40" s="44" t="s">
        <v>757</v>
      </c>
      <c r="D40" s="44"/>
      <c r="E40" s="44" t="s">
        <v>752</v>
      </c>
      <c r="F40" s="126"/>
      <c r="G40" s="762" t="s">
        <v>883</v>
      </c>
      <c r="H40" s="42" t="s">
        <v>613</v>
      </c>
      <c r="I40" s="43" t="s">
        <v>756</v>
      </c>
      <c r="J40" s="44" t="s">
        <v>3</v>
      </c>
      <c r="K40" s="43" t="s">
        <v>492</v>
      </c>
      <c r="L40" s="124"/>
      <c r="M40" s="40"/>
    </row>
    <row r="41" spans="1:13" s="41" customFormat="1" ht="18" customHeight="1">
      <c r="A41" s="33"/>
      <c r="B41" s="56" t="s">
        <v>646</v>
      </c>
      <c r="C41" s="49" t="s">
        <v>492</v>
      </c>
      <c r="D41" s="50" t="s">
        <v>3</v>
      </c>
      <c r="E41" s="50" t="s">
        <v>5</v>
      </c>
      <c r="F41" s="124"/>
      <c r="G41" s="37"/>
      <c r="H41" s="52" t="s">
        <v>706</v>
      </c>
      <c r="I41" s="43" t="s">
        <v>750</v>
      </c>
      <c r="J41" s="44" t="s">
        <v>3</v>
      </c>
      <c r="K41" s="44" t="s">
        <v>757</v>
      </c>
      <c r="L41" s="124"/>
      <c r="M41" s="40"/>
    </row>
    <row r="42" spans="1:13" s="5" customFormat="1" ht="18" customHeight="1">
      <c r="A42" s="12"/>
      <c r="B42" s="13"/>
      <c r="C42" s="35"/>
      <c r="D42" s="36"/>
      <c r="E42" s="36"/>
      <c r="F42" s="409"/>
      <c r="G42" s="53"/>
      <c r="H42" s="13"/>
      <c r="I42" s="20"/>
      <c r="J42" s="13"/>
      <c r="K42" s="62"/>
      <c r="L42" s="13"/>
      <c r="M42" s="14"/>
    </row>
    <row r="43" spans="1:13" s="68" customFormat="1" ht="18" customHeight="1">
      <c r="A43" s="63"/>
      <c r="B43" s="64"/>
      <c r="C43" s="29" t="s">
        <v>761</v>
      </c>
      <c r="D43" s="29"/>
      <c r="E43" s="29"/>
      <c r="F43" s="410"/>
      <c r="G43" s="65"/>
      <c r="H43" s="64"/>
      <c r="I43" s="66" t="s">
        <v>4</v>
      </c>
      <c r="J43" s="66"/>
      <c r="K43" s="66"/>
      <c r="L43" s="64"/>
      <c r="M43" s="67"/>
    </row>
    <row r="44" spans="1:13" s="32" customFormat="1" ht="18" customHeight="1">
      <c r="A44" s="27"/>
      <c r="B44" s="28"/>
      <c r="C44" s="29"/>
      <c r="D44" s="29"/>
      <c r="E44" s="29"/>
      <c r="F44" s="412"/>
      <c r="G44" s="54"/>
      <c r="H44" s="28"/>
      <c r="I44" s="29" t="s">
        <v>4</v>
      </c>
      <c r="J44" s="29" t="s">
        <v>4</v>
      </c>
      <c r="K44" s="28"/>
      <c r="L44" s="28"/>
      <c r="M44" s="31"/>
    </row>
    <row r="45" spans="1:13" s="41" customFormat="1" ht="18" customHeight="1">
      <c r="A45" s="33"/>
      <c r="B45" s="34" t="s">
        <v>18</v>
      </c>
      <c r="C45" s="35"/>
      <c r="D45" s="35"/>
      <c r="E45" s="36"/>
      <c r="F45" s="36"/>
      <c r="G45" s="37"/>
      <c r="H45" s="69"/>
      <c r="I45" s="70"/>
      <c r="J45" s="71"/>
      <c r="K45" s="71"/>
      <c r="L45" s="71"/>
      <c r="M45" s="40"/>
    </row>
    <row r="46" spans="1:13" s="41" customFormat="1" ht="18" customHeight="1">
      <c r="A46" s="33"/>
      <c r="B46" s="42" t="s">
        <v>821</v>
      </c>
      <c r="C46" s="44" t="s">
        <v>752</v>
      </c>
      <c r="D46" s="44" t="s">
        <v>3</v>
      </c>
      <c r="E46" s="44" t="s">
        <v>754</v>
      </c>
      <c r="F46" s="124"/>
      <c r="G46" s="37"/>
      <c r="H46" s="71"/>
      <c r="I46" s="71"/>
      <c r="J46" s="39"/>
      <c r="K46" s="39"/>
      <c r="L46" s="39"/>
      <c r="M46" s="40"/>
    </row>
    <row r="47" spans="1:13" s="41" customFormat="1" ht="18" customHeight="1">
      <c r="A47" s="33"/>
      <c r="B47" s="42" t="s">
        <v>427</v>
      </c>
      <c r="C47" s="43" t="s">
        <v>753</v>
      </c>
      <c r="D47" s="44" t="s">
        <v>3</v>
      </c>
      <c r="E47" s="44" t="s">
        <v>757</v>
      </c>
      <c r="F47" s="124"/>
      <c r="G47" s="37"/>
      <c r="H47" s="69"/>
      <c r="I47" s="38"/>
      <c r="J47" s="39"/>
      <c r="K47" s="39"/>
      <c r="L47" s="39"/>
      <c r="M47" s="40"/>
    </row>
    <row r="48" spans="1:13" s="41" customFormat="1" ht="18" customHeight="1">
      <c r="A48" s="33" t="s">
        <v>4</v>
      </c>
      <c r="B48" s="42" t="s">
        <v>538</v>
      </c>
      <c r="C48" s="43" t="s">
        <v>750</v>
      </c>
      <c r="D48" s="44"/>
      <c r="E48" s="43" t="s">
        <v>492</v>
      </c>
      <c r="F48" s="124"/>
      <c r="G48" s="37"/>
      <c r="H48" s="39"/>
      <c r="I48" s="38"/>
      <c r="J48" s="39"/>
      <c r="K48" s="39"/>
      <c r="L48" s="39"/>
      <c r="M48" s="40"/>
    </row>
    <row r="49" spans="1:13" s="41" customFormat="1" ht="18" customHeight="1">
      <c r="A49" s="33"/>
      <c r="B49" s="59" t="s">
        <v>604</v>
      </c>
      <c r="C49" s="44" t="s">
        <v>751</v>
      </c>
      <c r="D49" s="44" t="s">
        <v>3</v>
      </c>
      <c r="E49" s="43" t="s">
        <v>756</v>
      </c>
      <c r="F49" s="126"/>
      <c r="G49" s="37"/>
      <c r="H49" s="69"/>
      <c r="I49" s="38"/>
      <c r="J49" s="39"/>
      <c r="K49" s="39"/>
      <c r="L49" s="39"/>
      <c r="M49" s="40"/>
    </row>
    <row r="50" spans="1:13" s="41" customFormat="1" ht="18" customHeight="1">
      <c r="A50" s="33"/>
      <c r="B50" s="56" t="s">
        <v>897</v>
      </c>
      <c r="C50" s="50" t="s">
        <v>5</v>
      </c>
      <c r="D50" s="50" t="s">
        <v>3</v>
      </c>
      <c r="E50" s="49" t="s">
        <v>755</v>
      </c>
      <c r="F50" s="124"/>
      <c r="G50" s="37"/>
      <c r="H50" s="39"/>
      <c r="I50" s="38"/>
      <c r="J50" s="39"/>
      <c r="K50" s="39"/>
      <c r="L50" s="39"/>
      <c r="M50" s="40"/>
    </row>
    <row r="51" spans="1:13" s="5" customFormat="1" ht="87.75" customHeight="1" thickBot="1">
      <c r="A51" s="72"/>
      <c r="B51" s="73"/>
      <c r="C51" s="74"/>
      <c r="D51" s="73"/>
      <c r="E51" s="73"/>
      <c r="F51" s="73"/>
      <c r="G51" s="75"/>
      <c r="H51" s="76"/>
      <c r="I51" s="74"/>
      <c r="J51" s="73"/>
      <c r="K51" s="73"/>
      <c r="L51" s="73"/>
      <c r="M51" s="77"/>
    </row>
    <row r="52" spans="2:13" s="5" customFormat="1" ht="12" thickTop="1">
      <c r="B52" s="78"/>
      <c r="C52" s="79"/>
      <c r="D52" s="78"/>
      <c r="E52" s="78"/>
      <c r="F52" s="78"/>
      <c r="G52" s="80"/>
      <c r="H52" s="78"/>
      <c r="I52" s="79"/>
      <c r="J52" s="78"/>
      <c r="K52" s="78"/>
      <c r="L52" s="78"/>
      <c r="M52" s="78"/>
    </row>
    <row r="53" spans="2:13" s="5" customFormat="1" ht="11.25">
      <c r="B53" s="78"/>
      <c r="C53" s="79"/>
      <c r="D53" s="78"/>
      <c r="E53" s="78"/>
      <c r="F53" s="78"/>
      <c r="G53" s="80"/>
      <c r="H53" s="78"/>
      <c r="I53" s="79"/>
      <c r="J53" s="78"/>
      <c r="K53" s="78"/>
      <c r="L53" s="78"/>
      <c r="M53" s="78"/>
    </row>
    <row r="54" spans="2:13" s="5" customFormat="1" ht="11.25">
      <c r="B54" s="78"/>
      <c r="C54" s="79"/>
      <c r="D54" s="78"/>
      <c r="E54" s="78"/>
      <c r="F54" s="78"/>
      <c r="G54" s="80"/>
      <c r="H54" s="78"/>
      <c r="I54" s="79"/>
      <c r="J54" s="78"/>
      <c r="K54" s="78"/>
      <c r="L54" s="78"/>
      <c r="M54" s="78"/>
    </row>
    <row r="55" spans="2:13" s="5" customFormat="1" ht="11.25">
      <c r="B55" s="78"/>
      <c r="C55" s="79"/>
      <c r="D55" s="78"/>
      <c r="E55" s="78"/>
      <c r="F55" s="78"/>
      <c r="G55" s="80"/>
      <c r="H55" s="78"/>
      <c r="I55" s="79"/>
      <c r="J55" s="78"/>
      <c r="K55" s="78"/>
      <c r="L55" s="78"/>
      <c r="M55" s="78"/>
    </row>
    <row r="56" spans="2:13" s="5" customFormat="1" ht="11.25">
      <c r="B56" s="78"/>
      <c r="C56" s="79"/>
      <c r="D56" s="78"/>
      <c r="E56" s="78"/>
      <c r="F56" s="78"/>
      <c r="G56" s="80"/>
      <c r="H56" s="78"/>
      <c r="I56" s="79"/>
      <c r="J56" s="78"/>
      <c r="K56" s="78"/>
      <c r="L56" s="78"/>
      <c r="M56" s="78"/>
    </row>
    <row r="57" spans="2:13" s="5" customFormat="1" ht="11.25">
      <c r="B57" s="78"/>
      <c r="C57" s="79"/>
      <c r="D57" s="78"/>
      <c r="E57" s="78"/>
      <c r="F57" s="78"/>
      <c r="G57" s="80"/>
      <c r="H57" s="78"/>
      <c r="I57" s="79"/>
      <c r="J57" s="78"/>
      <c r="K57" s="78"/>
      <c r="L57" s="78"/>
      <c r="M57" s="78"/>
    </row>
    <row r="58" spans="2:13" s="5" customFormat="1" ht="11.25">
      <c r="B58" s="78"/>
      <c r="C58" s="79"/>
      <c r="D58" s="78"/>
      <c r="E58" s="78"/>
      <c r="F58" s="78"/>
      <c r="G58" s="80"/>
      <c r="H58" s="78"/>
      <c r="I58" s="79"/>
      <c r="J58" s="78"/>
      <c r="K58" s="78"/>
      <c r="L58" s="78"/>
      <c r="M58" s="78"/>
    </row>
    <row r="59" spans="2:13" s="5" customFormat="1" ht="11.25">
      <c r="B59" s="78"/>
      <c r="C59" s="79"/>
      <c r="D59" s="78"/>
      <c r="E59" s="78"/>
      <c r="F59" s="78"/>
      <c r="G59" s="80"/>
      <c r="H59" s="78"/>
      <c r="I59" s="79"/>
      <c r="J59" s="78"/>
      <c r="K59" s="78"/>
      <c r="L59" s="78"/>
      <c r="M59" s="78"/>
    </row>
    <row r="60" spans="2:13" s="5" customFormat="1" ht="11.25">
      <c r="B60" s="78"/>
      <c r="C60" s="79"/>
      <c r="D60" s="78"/>
      <c r="E60" s="78"/>
      <c r="F60" s="78"/>
      <c r="G60" s="80"/>
      <c r="H60" s="78"/>
      <c r="I60" s="79"/>
      <c r="J60" s="78"/>
      <c r="K60" s="78"/>
      <c r="L60" s="78"/>
      <c r="M60" s="78"/>
    </row>
    <row r="61" spans="2:13" s="5" customFormat="1" ht="11.25">
      <c r="B61" s="78"/>
      <c r="C61" s="79"/>
      <c r="D61" s="78"/>
      <c r="E61" s="78"/>
      <c r="F61" s="78"/>
      <c r="G61" s="80"/>
      <c r="H61" s="78"/>
      <c r="I61" s="79"/>
      <c r="J61" s="78"/>
      <c r="K61" s="78"/>
      <c r="L61" s="78"/>
      <c r="M61" s="78"/>
    </row>
    <row r="62" spans="2:13" s="5" customFormat="1" ht="11.25">
      <c r="B62" s="78"/>
      <c r="C62" s="79"/>
      <c r="D62" s="78"/>
      <c r="E62" s="78"/>
      <c r="F62" s="78"/>
      <c r="G62" s="80"/>
      <c r="H62" s="78"/>
      <c r="I62" s="79"/>
      <c r="J62" s="78"/>
      <c r="K62" s="78"/>
      <c r="L62" s="78"/>
      <c r="M62" s="78"/>
    </row>
    <row r="63" spans="2:13" s="5" customFormat="1" ht="11.25">
      <c r="B63" s="78"/>
      <c r="C63" s="79"/>
      <c r="D63" s="78"/>
      <c r="E63" s="78"/>
      <c r="F63" s="78"/>
      <c r="G63" s="80"/>
      <c r="H63" s="78"/>
      <c r="I63" s="79"/>
      <c r="J63" s="78"/>
      <c r="K63" s="78"/>
      <c r="L63" s="78"/>
      <c r="M63" s="78"/>
    </row>
    <row r="64" spans="2:13" s="5" customFormat="1" ht="11.25">
      <c r="B64" s="78"/>
      <c r="C64" s="79"/>
      <c r="D64" s="78"/>
      <c r="E64" s="78"/>
      <c r="F64" s="78"/>
      <c r="G64" s="80"/>
      <c r="H64" s="78"/>
      <c r="I64" s="79"/>
      <c r="J64" s="78"/>
      <c r="K64" s="78"/>
      <c r="L64" s="78"/>
      <c r="M64" s="78"/>
    </row>
    <row r="65" spans="2:13" s="5" customFormat="1" ht="11.25">
      <c r="B65" s="78"/>
      <c r="C65" s="79"/>
      <c r="D65" s="78"/>
      <c r="E65" s="78"/>
      <c r="F65" s="78"/>
      <c r="G65" s="80"/>
      <c r="H65" s="78"/>
      <c r="I65" s="79"/>
      <c r="J65" s="78"/>
      <c r="K65" s="78"/>
      <c r="L65" s="78"/>
      <c r="M65" s="78"/>
    </row>
    <row r="66" spans="2:13" s="5" customFormat="1" ht="11.25">
      <c r="B66" s="78"/>
      <c r="C66" s="79"/>
      <c r="D66" s="78"/>
      <c r="E66" s="78"/>
      <c r="F66" s="78"/>
      <c r="G66" s="80"/>
      <c r="H66" s="78"/>
      <c r="I66" s="79"/>
      <c r="J66" s="78"/>
      <c r="K66" s="78"/>
      <c r="L66" s="78"/>
      <c r="M66" s="78"/>
    </row>
    <row r="67" spans="2:13" s="5" customFormat="1" ht="11.25">
      <c r="B67" s="78"/>
      <c r="C67" s="79"/>
      <c r="D67" s="78"/>
      <c r="E67" s="78"/>
      <c r="F67" s="78"/>
      <c r="G67" s="80"/>
      <c r="H67" s="78"/>
      <c r="I67" s="79"/>
      <c r="J67" s="78"/>
      <c r="K67" s="78"/>
      <c r="L67" s="78"/>
      <c r="M67" s="78"/>
    </row>
    <row r="68" spans="2:13" s="5" customFormat="1" ht="11.25">
      <c r="B68" s="78"/>
      <c r="C68" s="79"/>
      <c r="D68" s="78"/>
      <c r="E68" s="78"/>
      <c r="F68" s="78"/>
      <c r="G68" s="80"/>
      <c r="H68" s="78"/>
      <c r="I68" s="79"/>
      <c r="J68" s="78"/>
      <c r="K68" s="78"/>
      <c r="L68" s="78"/>
      <c r="M68" s="78"/>
    </row>
    <row r="69" spans="2:13" s="5" customFormat="1" ht="11.25">
      <c r="B69" s="78"/>
      <c r="C69" s="79"/>
      <c r="D69" s="78"/>
      <c r="E69" s="78"/>
      <c r="F69" s="78"/>
      <c r="G69" s="80"/>
      <c r="H69" s="78"/>
      <c r="I69" s="79"/>
      <c r="J69" s="78"/>
      <c r="K69" s="78"/>
      <c r="L69" s="78"/>
      <c r="M69" s="78"/>
    </row>
    <row r="70" spans="2:13" s="5" customFormat="1" ht="11.25">
      <c r="B70" s="78"/>
      <c r="C70" s="79"/>
      <c r="D70" s="78"/>
      <c r="E70" s="78"/>
      <c r="F70" s="78"/>
      <c r="G70" s="80"/>
      <c r="H70" s="78"/>
      <c r="I70" s="79"/>
      <c r="J70" s="78"/>
      <c r="K70" s="78"/>
      <c r="L70" s="78"/>
      <c r="M70" s="78"/>
    </row>
    <row r="71" spans="2:13" s="5" customFormat="1" ht="11.25">
      <c r="B71" s="78"/>
      <c r="C71" s="79"/>
      <c r="D71" s="78"/>
      <c r="E71" s="78"/>
      <c r="F71" s="78"/>
      <c r="G71" s="80"/>
      <c r="H71" s="78"/>
      <c r="I71" s="79"/>
      <c r="J71" s="78"/>
      <c r="K71" s="78"/>
      <c r="L71" s="78"/>
      <c r="M71" s="78"/>
    </row>
    <row r="72" spans="2:13" s="5" customFormat="1" ht="11.25">
      <c r="B72" s="78"/>
      <c r="C72" s="79"/>
      <c r="D72" s="78"/>
      <c r="E72" s="78"/>
      <c r="F72" s="78"/>
      <c r="G72" s="80"/>
      <c r="H72" s="78"/>
      <c r="I72" s="79"/>
      <c r="J72" s="78"/>
      <c r="K72" s="78"/>
      <c r="L72" s="78"/>
      <c r="M72" s="78"/>
    </row>
    <row r="73" spans="2:13" s="5" customFormat="1" ht="11.25">
      <c r="B73" s="78"/>
      <c r="C73" s="79"/>
      <c r="D73" s="78"/>
      <c r="E73" s="78"/>
      <c r="F73" s="78"/>
      <c r="G73" s="80"/>
      <c r="H73" s="78"/>
      <c r="I73" s="79"/>
      <c r="J73" s="78"/>
      <c r="K73" s="78"/>
      <c r="L73" s="78"/>
      <c r="M73" s="78"/>
    </row>
    <row r="74" spans="2:13" s="5" customFormat="1" ht="11.25">
      <c r="B74" s="78"/>
      <c r="C74" s="79"/>
      <c r="D74" s="78"/>
      <c r="E74" s="78"/>
      <c r="F74" s="78"/>
      <c r="G74" s="80"/>
      <c r="H74" s="78"/>
      <c r="I74" s="79"/>
      <c r="J74" s="78"/>
      <c r="K74" s="78"/>
      <c r="L74" s="78"/>
      <c r="M74" s="78"/>
    </row>
    <row r="75" spans="2:13" s="5" customFormat="1" ht="11.25">
      <c r="B75" s="78"/>
      <c r="C75" s="79"/>
      <c r="D75" s="78"/>
      <c r="E75" s="78"/>
      <c r="F75" s="78"/>
      <c r="G75" s="80"/>
      <c r="H75" s="78"/>
      <c r="I75" s="79"/>
      <c r="J75" s="78"/>
      <c r="K75" s="78"/>
      <c r="L75" s="78"/>
      <c r="M75" s="78"/>
    </row>
    <row r="76" spans="2:13" s="5" customFormat="1" ht="11.25">
      <c r="B76" s="78"/>
      <c r="C76" s="79"/>
      <c r="D76" s="78"/>
      <c r="E76" s="78"/>
      <c r="F76" s="78"/>
      <c r="G76" s="80"/>
      <c r="H76" s="78"/>
      <c r="I76" s="79"/>
      <c r="J76" s="78"/>
      <c r="K76" s="78"/>
      <c r="L76" s="78"/>
      <c r="M76" s="78"/>
    </row>
    <row r="77" spans="2:13" s="5" customFormat="1" ht="11.25">
      <c r="B77" s="78"/>
      <c r="C77" s="79"/>
      <c r="D77" s="78"/>
      <c r="E77" s="78"/>
      <c r="F77" s="78"/>
      <c r="G77" s="80"/>
      <c r="H77" s="78"/>
      <c r="I77" s="79"/>
      <c r="J77" s="78"/>
      <c r="K77" s="78"/>
      <c r="L77" s="78"/>
      <c r="M77" s="78"/>
    </row>
    <row r="78" spans="2:13" s="5" customFormat="1" ht="11.25">
      <c r="B78" s="78"/>
      <c r="C78" s="79"/>
      <c r="D78" s="78"/>
      <c r="E78" s="78"/>
      <c r="F78" s="78"/>
      <c r="G78" s="80"/>
      <c r="H78" s="78"/>
      <c r="I78" s="79"/>
      <c r="J78" s="78"/>
      <c r="K78" s="78"/>
      <c r="L78" s="78"/>
      <c r="M78" s="78"/>
    </row>
    <row r="79" spans="2:13" s="5" customFormat="1" ht="11.25">
      <c r="B79" s="78"/>
      <c r="C79" s="79"/>
      <c r="D79" s="78"/>
      <c r="E79" s="78"/>
      <c r="F79" s="78"/>
      <c r="G79" s="80"/>
      <c r="H79" s="78"/>
      <c r="I79" s="79"/>
      <c r="J79" s="78"/>
      <c r="K79" s="78"/>
      <c r="L79" s="78"/>
      <c r="M79" s="78"/>
    </row>
    <row r="80" spans="2:13" s="5" customFormat="1" ht="11.25">
      <c r="B80" s="78"/>
      <c r="C80" s="79"/>
      <c r="D80" s="78"/>
      <c r="E80" s="78"/>
      <c r="F80" s="78"/>
      <c r="G80" s="80"/>
      <c r="H80" s="78"/>
      <c r="I80" s="79"/>
      <c r="J80" s="78"/>
      <c r="K80" s="78"/>
      <c r="L80" s="78"/>
      <c r="M80" s="78"/>
    </row>
    <row r="81" spans="2:13" s="5" customFormat="1" ht="11.25">
      <c r="B81" s="78"/>
      <c r="C81" s="79"/>
      <c r="D81" s="78"/>
      <c r="E81" s="78"/>
      <c r="F81" s="78"/>
      <c r="G81" s="80"/>
      <c r="H81" s="78"/>
      <c r="I81" s="79"/>
      <c r="J81" s="78"/>
      <c r="K81" s="78"/>
      <c r="L81" s="78"/>
      <c r="M81" s="78"/>
    </row>
    <row r="82" spans="2:13" s="5" customFormat="1" ht="11.25">
      <c r="B82" s="78"/>
      <c r="C82" s="79"/>
      <c r="D82" s="78"/>
      <c r="E82" s="78"/>
      <c r="F82" s="78"/>
      <c r="G82" s="80"/>
      <c r="H82" s="78"/>
      <c r="I82" s="79"/>
      <c r="J82" s="78"/>
      <c r="K82" s="78"/>
      <c r="L82" s="78"/>
      <c r="M82" s="78"/>
    </row>
    <row r="83" spans="2:13" s="5" customFormat="1" ht="11.25">
      <c r="B83" s="78"/>
      <c r="C83" s="79"/>
      <c r="D83" s="78"/>
      <c r="E83" s="78"/>
      <c r="F83" s="78"/>
      <c r="G83" s="80"/>
      <c r="H83" s="78"/>
      <c r="I83" s="79"/>
      <c r="J83" s="78"/>
      <c r="K83" s="78"/>
      <c r="L83" s="78"/>
      <c r="M83" s="78"/>
    </row>
    <row r="84" spans="2:13" s="5" customFormat="1" ht="11.25">
      <c r="B84" s="78"/>
      <c r="C84" s="79"/>
      <c r="D84" s="78"/>
      <c r="E84" s="78"/>
      <c r="F84" s="78"/>
      <c r="G84" s="80"/>
      <c r="H84" s="78"/>
      <c r="I84" s="79"/>
      <c r="J84" s="78"/>
      <c r="K84" s="78"/>
      <c r="L84" s="78"/>
      <c r="M84" s="78"/>
    </row>
    <row r="85" spans="2:13" s="5" customFormat="1" ht="11.25">
      <c r="B85" s="78"/>
      <c r="C85" s="79"/>
      <c r="D85" s="78"/>
      <c r="E85" s="78"/>
      <c r="F85" s="78"/>
      <c r="G85" s="80"/>
      <c r="H85" s="78"/>
      <c r="I85" s="79"/>
      <c r="J85" s="78"/>
      <c r="K85" s="78"/>
      <c r="L85" s="78"/>
      <c r="M85" s="78"/>
    </row>
    <row r="86" spans="2:13" s="5" customFormat="1" ht="11.25">
      <c r="B86" s="78"/>
      <c r="C86" s="79"/>
      <c r="D86" s="78"/>
      <c r="E86" s="78"/>
      <c r="F86" s="78"/>
      <c r="G86" s="80"/>
      <c r="H86" s="78"/>
      <c r="I86" s="79"/>
      <c r="J86" s="78"/>
      <c r="K86" s="78"/>
      <c r="L86" s="78"/>
      <c r="M86" s="78"/>
    </row>
    <row r="87" spans="2:13" s="5" customFormat="1" ht="11.25">
      <c r="B87" s="78"/>
      <c r="C87" s="79"/>
      <c r="D87" s="78"/>
      <c r="E87" s="78"/>
      <c r="F87" s="78"/>
      <c r="G87" s="80"/>
      <c r="H87" s="78"/>
      <c r="I87" s="79"/>
      <c r="J87" s="78"/>
      <c r="K87" s="78"/>
      <c r="L87" s="78"/>
      <c r="M87" s="78"/>
    </row>
    <row r="88" spans="2:13" s="5" customFormat="1" ht="11.25">
      <c r="B88" s="78"/>
      <c r="C88" s="79"/>
      <c r="D88" s="78"/>
      <c r="E88" s="78"/>
      <c r="F88" s="78"/>
      <c r="G88" s="80"/>
      <c r="H88" s="78"/>
      <c r="I88" s="79"/>
      <c r="J88" s="78"/>
      <c r="K88" s="78"/>
      <c r="L88" s="78"/>
      <c r="M88" s="78"/>
    </row>
    <row r="89" spans="2:13" s="5" customFormat="1" ht="11.25">
      <c r="B89" s="78"/>
      <c r="C89" s="79"/>
      <c r="D89" s="78"/>
      <c r="E89" s="78"/>
      <c r="F89" s="78"/>
      <c r="G89" s="80"/>
      <c r="H89" s="78"/>
      <c r="I89" s="79"/>
      <c r="J89" s="78"/>
      <c r="K89" s="78"/>
      <c r="L89" s="78"/>
      <c r="M89" s="78"/>
    </row>
    <row r="90" spans="2:13" s="5" customFormat="1" ht="11.25">
      <c r="B90" s="78"/>
      <c r="C90" s="79"/>
      <c r="D90" s="78"/>
      <c r="E90" s="78"/>
      <c r="F90" s="78"/>
      <c r="G90" s="80"/>
      <c r="H90" s="78"/>
      <c r="I90" s="79"/>
      <c r="J90" s="78"/>
      <c r="K90" s="78"/>
      <c r="L90" s="78"/>
      <c r="M90" s="78"/>
    </row>
    <row r="91" spans="2:13" s="5" customFormat="1" ht="11.25">
      <c r="B91" s="78"/>
      <c r="C91" s="79"/>
      <c r="D91" s="78"/>
      <c r="E91" s="78"/>
      <c r="F91" s="78"/>
      <c r="G91" s="80"/>
      <c r="H91" s="78"/>
      <c r="I91" s="79"/>
      <c r="J91" s="78"/>
      <c r="K91" s="78"/>
      <c r="L91" s="78"/>
      <c r="M91" s="78"/>
    </row>
    <row r="92" spans="2:13" s="5" customFormat="1" ht="11.25">
      <c r="B92" s="78"/>
      <c r="C92" s="79"/>
      <c r="D92" s="78"/>
      <c r="E92" s="78"/>
      <c r="F92" s="78"/>
      <c r="G92" s="80"/>
      <c r="H92" s="78"/>
      <c r="I92" s="79"/>
      <c r="J92" s="78"/>
      <c r="K92" s="78"/>
      <c r="L92" s="78"/>
      <c r="M92" s="78"/>
    </row>
    <row r="93" spans="2:13" s="5" customFormat="1" ht="11.25">
      <c r="B93" s="78"/>
      <c r="C93" s="79"/>
      <c r="D93" s="78"/>
      <c r="E93" s="78"/>
      <c r="F93" s="78"/>
      <c r="G93" s="80"/>
      <c r="H93" s="78"/>
      <c r="I93" s="79"/>
      <c r="J93" s="78"/>
      <c r="K93" s="78"/>
      <c r="L93" s="78"/>
      <c r="M93" s="78"/>
    </row>
    <row r="94" spans="2:13" s="5" customFormat="1" ht="11.25">
      <c r="B94" s="78"/>
      <c r="C94" s="79"/>
      <c r="D94" s="78"/>
      <c r="E94" s="78"/>
      <c r="F94" s="78"/>
      <c r="G94" s="80"/>
      <c r="H94" s="78"/>
      <c r="I94" s="79"/>
      <c r="J94" s="78"/>
      <c r="K94" s="78"/>
      <c r="L94" s="78"/>
      <c r="M94" s="78"/>
    </row>
    <row r="95" spans="2:13" s="5" customFormat="1" ht="11.25">
      <c r="B95" s="78"/>
      <c r="C95" s="79"/>
      <c r="D95" s="78"/>
      <c r="E95" s="78"/>
      <c r="F95" s="78"/>
      <c r="G95" s="80"/>
      <c r="H95" s="78"/>
      <c r="I95" s="79"/>
      <c r="J95" s="78"/>
      <c r="K95" s="78"/>
      <c r="L95" s="78"/>
      <c r="M95" s="78"/>
    </row>
  </sheetData>
  <sheetProtection/>
  <printOptions horizontalCentered="1"/>
  <pageMargins left="0" right="0" top="0.31496062992125984" bottom="0" header="0.5118110236220472" footer="0.5118110236220472"/>
  <pageSetup fitToHeight="1" fitToWidth="1" horizontalDpi="300" verticalDpi="300" orientation="portrait" paperSize="9" scale="79" r:id="rId4"/>
  <headerFooter alignWithMargins="0">
    <oddHeader xml:space="preserve">&amp;C </oddHeader>
    <oddFooter>&amp;C &amp;R&amp;6&amp;A
&amp;F
Mise à jour du &amp;D</oddFooter>
  </headerFooter>
  <drawing r:id="rId3"/>
  <legacyDrawing r:id="rId2"/>
  <oleObjects>
    <oleObject progId="MS_ClipArt_Gallery.2" shapeId="75389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zoomScaleSheetLayoutView="75" zoomScalePageLayoutView="0" workbookViewId="0" topLeftCell="A1">
      <selection activeCell="B5" sqref="B5"/>
    </sheetView>
  </sheetViews>
  <sheetFormatPr defaultColWidth="11.421875" defaultRowHeight="12.75"/>
  <cols>
    <col min="1" max="1" width="1.57421875" style="4" customWidth="1"/>
    <col min="2" max="2" width="6.7109375" style="1" customWidth="1"/>
    <col min="3" max="3" width="23.7109375" style="2" customWidth="1"/>
    <col min="4" max="4" width="1.8515625" style="1" customWidth="1"/>
    <col min="5" max="5" width="23.7109375" style="1" customWidth="1"/>
    <col min="6" max="6" width="6.7109375" style="1" customWidth="1"/>
    <col min="7" max="7" width="1.7109375" style="3" customWidth="1"/>
    <col min="8" max="8" width="6.7109375" style="1" customWidth="1"/>
    <col min="9" max="9" width="23.7109375" style="2" customWidth="1"/>
    <col min="10" max="10" width="1.8515625" style="1" customWidth="1"/>
    <col min="11" max="11" width="23.7109375" style="1" customWidth="1"/>
    <col min="12" max="12" width="6.7109375" style="1" customWidth="1"/>
    <col min="13" max="13" width="1.57421875" style="1" customWidth="1"/>
    <col min="14" max="14" width="5.7109375" style="4" customWidth="1"/>
    <col min="15" max="16384" width="11.421875" style="4" customWidth="1"/>
  </cols>
  <sheetData>
    <row r="1" spans="1:13" s="5" customFormat="1" ht="15" customHeight="1" thickTop="1">
      <c r="A1" s="114"/>
      <c r="B1" s="115"/>
      <c r="C1" s="116"/>
      <c r="D1" s="115"/>
      <c r="E1" s="115"/>
      <c r="F1" s="8"/>
      <c r="G1" s="10"/>
      <c r="H1" s="115"/>
      <c r="I1" s="116"/>
      <c r="J1" s="115"/>
      <c r="K1" s="115"/>
      <c r="L1" s="8"/>
      <c r="M1" s="118"/>
    </row>
    <row r="2" spans="1:13" s="5" customFormat="1" ht="30.75" customHeight="1">
      <c r="A2" s="12"/>
      <c r="B2" s="13"/>
      <c r="C2" s="25" t="s">
        <v>286</v>
      </c>
      <c r="D2" s="20"/>
      <c r="E2" s="20"/>
      <c r="F2" s="20"/>
      <c r="G2" s="20"/>
      <c r="H2" s="20"/>
      <c r="I2" s="20"/>
      <c r="J2" s="20"/>
      <c r="K2" s="20"/>
      <c r="L2" s="13"/>
      <c r="M2" s="14"/>
    </row>
    <row r="3" spans="1:13" s="122" customFormat="1" ht="30.75" customHeight="1">
      <c r="A3" s="119"/>
      <c r="B3" s="120"/>
      <c r="C3" s="26" t="s">
        <v>405</v>
      </c>
      <c r="D3" s="20"/>
      <c r="E3" s="20"/>
      <c r="F3" s="20"/>
      <c r="G3" s="20"/>
      <c r="H3" s="20"/>
      <c r="I3" s="20"/>
      <c r="J3" s="20"/>
      <c r="K3" s="20"/>
      <c r="L3" s="22"/>
      <c r="M3" s="121"/>
    </row>
    <row r="4" spans="1:13" s="5" customFormat="1" ht="11.25">
      <c r="A4" s="12"/>
      <c r="B4" s="13"/>
      <c r="C4" s="20"/>
      <c r="D4" s="13"/>
      <c r="E4" s="13"/>
      <c r="F4" s="6"/>
      <c r="G4" s="18"/>
      <c r="H4" s="13"/>
      <c r="I4" s="20"/>
      <c r="J4" s="13"/>
      <c r="K4" s="13"/>
      <c r="L4" s="16"/>
      <c r="M4" s="14"/>
    </row>
    <row r="5" spans="1:13" s="5" customFormat="1" ht="83.25" customHeight="1">
      <c r="A5" s="12"/>
      <c r="B5" s="13"/>
      <c r="C5" s="20"/>
      <c r="D5" s="13"/>
      <c r="E5" s="13"/>
      <c r="F5" s="16"/>
      <c r="G5" s="18"/>
      <c r="H5" s="13"/>
      <c r="I5" s="20"/>
      <c r="J5" s="13"/>
      <c r="K5" s="13"/>
      <c r="L5" s="16"/>
      <c r="M5" s="14"/>
    </row>
    <row r="6" spans="1:13" s="32" customFormat="1" ht="18" customHeight="1">
      <c r="A6" s="27"/>
      <c r="B6" s="28"/>
      <c r="C6" s="29" t="s">
        <v>455</v>
      </c>
      <c r="D6" s="29"/>
      <c r="E6" s="29"/>
      <c r="F6" s="16"/>
      <c r="G6" s="18"/>
      <c r="H6" s="28"/>
      <c r="I6" s="29" t="s">
        <v>465</v>
      </c>
      <c r="J6" s="29"/>
      <c r="K6" s="29"/>
      <c r="L6" s="16"/>
      <c r="M6" s="31"/>
    </row>
    <row r="7" spans="1:13" s="32" customFormat="1" ht="18" customHeight="1">
      <c r="A7" s="27"/>
      <c r="B7" s="28"/>
      <c r="C7" s="29" t="s">
        <v>456</v>
      </c>
      <c r="D7" s="29"/>
      <c r="E7" s="29"/>
      <c r="F7" s="28"/>
      <c r="G7" s="30"/>
      <c r="H7" s="28"/>
      <c r="I7" s="29" t="s">
        <v>466</v>
      </c>
      <c r="J7" s="29"/>
      <c r="K7" s="29"/>
      <c r="L7" s="28"/>
      <c r="M7" s="31"/>
    </row>
    <row r="8" spans="1:13" s="41" customFormat="1" ht="18" customHeight="1">
      <c r="A8" s="33"/>
      <c r="B8" s="34" t="s">
        <v>2</v>
      </c>
      <c r="C8" s="35"/>
      <c r="D8" s="36"/>
      <c r="E8" s="36"/>
      <c r="F8" s="34" t="s">
        <v>1</v>
      </c>
      <c r="G8" s="30"/>
      <c r="H8" s="34" t="s">
        <v>2</v>
      </c>
      <c r="I8" s="38"/>
      <c r="J8" s="39"/>
      <c r="K8" s="39"/>
      <c r="L8" s="34" t="s">
        <v>1</v>
      </c>
      <c r="M8" s="40"/>
    </row>
    <row r="9" spans="1:15" s="41" customFormat="1" ht="16.5" customHeight="1">
      <c r="A9" s="33"/>
      <c r="B9" s="58" t="s">
        <v>601</v>
      </c>
      <c r="C9" s="82" t="s">
        <v>164</v>
      </c>
      <c r="D9" s="83" t="s">
        <v>3</v>
      </c>
      <c r="E9" s="43" t="s">
        <v>203</v>
      </c>
      <c r="F9" s="42" t="s">
        <v>683</v>
      </c>
      <c r="G9" s="37"/>
      <c r="H9" s="540" t="s">
        <v>425</v>
      </c>
      <c r="I9" s="50" t="s">
        <v>201</v>
      </c>
      <c r="J9" s="50" t="s">
        <v>3</v>
      </c>
      <c r="K9" s="49" t="s">
        <v>5</v>
      </c>
      <c r="L9" s="541" t="s">
        <v>608</v>
      </c>
      <c r="M9" s="47"/>
      <c r="O9" s="41" t="s">
        <v>4</v>
      </c>
    </row>
    <row r="10" spans="1:13" s="41" customFormat="1" ht="16.5" customHeight="1">
      <c r="A10" s="33" t="s">
        <v>4</v>
      </c>
      <c r="B10" s="51" t="s">
        <v>603</v>
      </c>
      <c r="C10" s="49" t="s">
        <v>5</v>
      </c>
      <c r="D10" s="50" t="s">
        <v>3</v>
      </c>
      <c r="E10" s="50" t="s">
        <v>413</v>
      </c>
      <c r="F10" s="48" t="s">
        <v>427</v>
      </c>
      <c r="G10" s="37"/>
      <c r="H10" s="42"/>
      <c r="I10" s="43" t="s">
        <v>540</v>
      </c>
      <c r="J10" s="44" t="s">
        <v>3</v>
      </c>
      <c r="K10" s="43" t="s">
        <v>164</v>
      </c>
      <c r="L10" s="42"/>
      <c r="M10" s="40"/>
    </row>
    <row r="11" spans="1:13" s="41" customFormat="1" ht="16.5" customHeight="1">
      <c r="A11" s="33"/>
      <c r="B11" s="60"/>
      <c r="C11" s="44" t="s">
        <v>201</v>
      </c>
      <c r="D11" s="44" t="s">
        <v>3</v>
      </c>
      <c r="E11" s="44" t="s">
        <v>605</v>
      </c>
      <c r="F11" s="42"/>
      <c r="G11" s="37"/>
      <c r="H11" s="42" t="s">
        <v>423</v>
      </c>
      <c r="I11" s="44" t="s">
        <v>155</v>
      </c>
      <c r="J11" s="44" t="s">
        <v>3</v>
      </c>
      <c r="K11" s="43" t="s">
        <v>413</v>
      </c>
      <c r="L11" s="42" t="s">
        <v>614</v>
      </c>
      <c r="M11" s="40"/>
    </row>
    <row r="12" spans="1:13" s="41" customFormat="1" ht="16.5" customHeight="1">
      <c r="A12" s="33"/>
      <c r="B12" s="42"/>
      <c r="C12" s="43" t="s">
        <v>540</v>
      </c>
      <c r="D12" s="44" t="s">
        <v>3</v>
      </c>
      <c r="E12" s="43" t="s">
        <v>155</v>
      </c>
      <c r="F12" s="42"/>
      <c r="G12" s="37"/>
      <c r="H12" s="42"/>
      <c r="I12" s="44" t="s">
        <v>157</v>
      </c>
      <c r="J12" s="44" t="s">
        <v>3</v>
      </c>
      <c r="K12" s="43" t="s">
        <v>605</v>
      </c>
      <c r="L12" s="42"/>
      <c r="M12" s="47"/>
    </row>
    <row r="13" spans="1:13" s="41" customFormat="1" ht="16.5" customHeight="1">
      <c r="A13" s="369"/>
      <c r="B13" s="52" t="s">
        <v>604</v>
      </c>
      <c r="C13" s="43" t="s">
        <v>202</v>
      </c>
      <c r="D13" s="44" t="s">
        <v>3</v>
      </c>
      <c r="E13" s="44" t="s">
        <v>157</v>
      </c>
      <c r="F13" s="52" t="s">
        <v>427</v>
      </c>
      <c r="G13" s="37"/>
      <c r="H13" s="52" t="s">
        <v>425</v>
      </c>
      <c r="I13" s="43" t="s">
        <v>202</v>
      </c>
      <c r="J13" s="44" t="s">
        <v>3</v>
      </c>
      <c r="K13" s="43" t="s">
        <v>203</v>
      </c>
      <c r="L13" s="52" t="s">
        <v>422</v>
      </c>
      <c r="M13" s="40"/>
    </row>
    <row r="14" spans="1:13" s="5" customFormat="1" ht="15" customHeight="1">
      <c r="A14" s="12"/>
      <c r="B14" s="13"/>
      <c r="C14" s="35"/>
      <c r="D14" s="36"/>
      <c r="E14" s="36"/>
      <c r="F14" s="13" t="s">
        <v>4</v>
      </c>
      <c r="G14" s="37"/>
      <c r="H14" s="13"/>
      <c r="I14" s="35"/>
      <c r="J14" s="36"/>
      <c r="K14" s="36"/>
      <c r="L14" s="13"/>
      <c r="M14" s="14"/>
    </row>
    <row r="15" spans="1:13" s="32" customFormat="1" ht="18" customHeight="1">
      <c r="A15" s="27"/>
      <c r="B15" s="28"/>
      <c r="C15" s="29" t="s">
        <v>457</v>
      </c>
      <c r="D15" s="29"/>
      <c r="E15" s="29"/>
      <c r="F15" s="28"/>
      <c r="G15" s="53"/>
      <c r="H15" s="28"/>
      <c r="I15" s="29" t="s">
        <v>467</v>
      </c>
      <c r="J15" s="29"/>
      <c r="K15" s="29"/>
      <c r="L15" s="28"/>
      <c r="M15" s="31"/>
    </row>
    <row r="16" spans="1:13" s="32" customFormat="1" ht="18" customHeight="1">
      <c r="A16" s="27"/>
      <c r="B16" s="28"/>
      <c r="C16" s="29" t="s">
        <v>458</v>
      </c>
      <c r="D16" s="29"/>
      <c r="E16" s="29"/>
      <c r="F16" s="28"/>
      <c r="G16" s="54"/>
      <c r="H16" s="28"/>
      <c r="I16" s="29" t="s">
        <v>468</v>
      </c>
      <c r="J16" s="29"/>
      <c r="K16" s="29"/>
      <c r="L16" s="28"/>
      <c r="M16" s="31"/>
    </row>
    <row r="17" spans="1:13" s="41" customFormat="1" ht="18" customHeight="1">
      <c r="A17" s="33"/>
      <c r="B17" s="34" t="s">
        <v>2</v>
      </c>
      <c r="C17" s="35"/>
      <c r="D17" s="35"/>
      <c r="E17" s="36"/>
      <c r="F17" s="34" t="s">
        <v>1</v>
      </c>
      <c r="G17" s="54"/>
      <c r="H17" s="34" t="s">
        <v>2</v>
      </c>
      <c r="I17" s="35"/>
      <c r="J17" s="36"/>
      <c r="K17" s="36"/>
      <c r="L17" s="34" t="s">
        <v>1</v>
      </c>
      <c r="M17" s="40"/>
    </row>
    <row r="18" spans="1:13" s="41" customFormat="1" ht="16.5" customHeight="1">
      <c r="A18" s="33"/>
      <c r="B18" s="42" t="s">
        <v>647</v>
      </c>
      <c r="C18" s="43" t="s">
        <v>413</v>
      </c>
      <c r="D18" s="44" t="s">
        <v>3</v>
      </c>
      <c r="E18" s="43" t="s">
        <v>164</v>
      </c>
      <c r="F18" s="42" t="s">
        <v>684</v>
      </c>
      <c r="G18" s="37"/>
      <c r="H18" s="58" t="s">
        <v>662</v>
      </c>
      <c r="I18" s="43" t="s">
        <v>164</v>
      </c>
      <c r="J18" s="83" t="s">
        <v>3</v>
      </c>
      <c r="K18" s="43" t="s">
        <v>201</v>
      </c>
      <c r="L18" s="42" t="s">
        <v>536</v>
      </c>
      <c r="M18" s="40"/>
    </row>
    <row r="19" spans="1:13" s="41" customFormat="1" ht="16.5" customHeight="1">
      <c r="A19" s="33"/>
      <c r="B19" s="48"/>
      <c r="C19" s="50" t="s">
        <v>605</v>
      </c>
      <c r="D19" s="50" t="s">
        <v>3</v>
      </c>
      <c r="E19" s="49" t="s">
        <v>5</v>
      </c>
      <c r="F19" s="48"/>
      <c r="G19" s="37"/>
      <c r="H19" s="42"/>
      <c r="I19" s="43" t="s">
        <v>203</v>
      </c>
      <c r="J19" s="44" t="s">
        <v>3</v>
      </c>
      <c r="K19" s="43" t="s">
        <v>540</v>
      </c>
      <c r="L19" s="42"/>
      <c r="M19" s="40"/>
    </row>
    <row r="20" spans="1:13" s="41" customFormat="1" ht="16.5" customHeight="1">
      <c r="A20" s="33"/>
      <c r="B20" s="42" t="s">
        <v>422</v>
      </c>
      <c r="C20" s="43" t="s">
        <v>155</v>
      </c>
      <c r="D20" s="44" t="s">
        <v>3</v>
      </c>
      <c r="E20" s="43" t="s">
        <v>201</v>
      </c>
      <c r="F20" s="42" t="s">
        <v>536</v>
      </c>
      <c r="G20" s="37"/>
      <c r="H20" s="48" t="s">
        <v>536</v>
      </c>
      <c r="I20" s="49" t="s">
        <v>5</v>
      </c>
      <c r="J20" s="50" t="s">
        <v>3</v>
      </c>
      <c r="K20" s="50" t="s">
        <v>157</v>
      </c>
      <c r="L20" s="48" t="s">
        <v>538</v>
      </c>
      <c r="M20" s="40"/>
    </row>
    <row r="21" spans="1:13" s="41" customFormat="1" ht="16.5" customHeight="1">
      <c r="A21" s="33"/>
      <c r="B21" s="42" t="s">
        <v>648</v>
      </c>
      <c r="C21" s="44" t="s">
        <v>157</v>
      </c>
      <c r="D21" s="44" t="s">
        <v>3</v>
      </c>
      <c r="E21" s="43" t="s">
        <v>203</v>
      </c>
      <c r="F21" s="42" t="s">
        <v>533</v>
      </c>
      <c r="G21" s="37"/>
      <c r="H21" s="42"/>
      <c r="I21" s="43" t="s">
        <v>204</v>
      </c>
      <c r="J21" s="44" t="s">
        <v>3</v>
      </c>
      <c r="K21" s="43" t="s">
        <v>155</v>
      </c>
      <c r="L21" s="42"/>
      <c r="M21" s="40"/>
    </row>
    <row r="22" spans="1:13" s="41" customFormat="1" ht="16.5" customHeight="1">
      <c r="A22" s="33"/>
      <c r="B22" s="52"/>
      <c r="C22" s="43" t="s">
        <v>202</v>
      </c>
      <c r="D22" s="44" t="s">
        <v>3</v>
      </c>
      <c r="E22" s="43" t="s">
        <v>540</v>
      </c>
      <c r="F22" s="52"/>
      <c r="G22" s="37"/>
      <c r="H22" s="52" t="s">
        <v>613</v>
      </c>
      <c r="I22" s="44" t="s">
        <v>413</v>
      </c>
      <c r="J22" s="44" t="s">
        <v>3</v>
      </c>
      <c r="K22" s="43" t="s">
        <v>202</v>
      </c>
      <c r="L22" s="52" t="s">
        <v>538</v>
      </c>
      <c r="M22" s="47"/>
    </row>
    <row r="23" spans="1:13" s="5" customFormat="1" ht="15" customHeight="1">
      <c r="A23" s="12"/>
      <c r="B23" s="13"/>
      <c r="C23" s="35"/>
      <c r="D23" s="36"/>
      <c r="E23" s="36"/>
      <c r="F23" s="13"/>
      <c r="G23" s="37"/>
      <c r="H23" s="13"/>
      <c r="I23" s="35"/>
      <c r="J23" s="36"/>
      <c r="K23" s="36"/>
      <c r="L23" s="13"/>
      <c r="M23" s="14"/>
    </row>
    <row r="24" spans="1:13" s="32" customFormat="1" ht="18" customHeight="1">
      <c r="A24" s="27"/>
      <c r="B24" s="28"/>
      <c r="C24" s="29" t="s">
        <v>459</v>
      </c>
      <c r="D24" s="29"/>
      <c r="E24" s="29"/>
      <c r="F24" s="28"/>
      <c r="G24" s="53"/>
      <c r="H24" s="28"/>
      <c r="I24" s="29" t="s">
        <v>469</v>
      </c>
      <c r="J24" s="29"/>
      <c r="K24" s="29"/>
      <c r="L24" s="28"/>
      <c r="M24" s="31"/>
    </row>
    <row r="25" spans="1:13" s="32" customFormat="1" ht="18" customHeight="1">
      <c r="A25" s="27"/>
      <c r="B25" s="28"/>
      <c r="C25" s="29" t="s">
        <v>460</v>
      </c>
      <c r="D25" s="29"/>
      <c r="E25" s="29"/>
      <c r="F25" s="28" t="s">
        <v>4</v>
      </c>
      <c r="G25" s="54"/>
      <c r="H25" s="28"/>
      <c r="I25" s="29" t="s">
        <v>470</v>
      </c>
      <c r="J25" s="29"/>
      <c r="K25" s="29"/>
      <c r="L25" s="28"/>
      <c r="M25" s="31"/>
    </row>
    <row r="26" spans="1:13" s="41" customFormat="1" ht="18" customHeight="1">
      <c r="A26" s="33"/>
      <c r="B26" s="34" t="s">
        <v>2</v>
      </c>
      <c r="C26" s="35"/>
      <c r="D26" s="35"/>
      <c r="E26" s="36"/>
      <c r="F26" s="34" t="s">
        <v>1</v>
      </c>
      <c r="G26" s="54"/>
      <c r="H26" s="34" t="s">
        <v>2</v>
      </c>
      <c r="I26" s="35"/>
      <c r="J26" s="36"/>
      <c r="K26" s="36"/>
      <c r="L26" s="57" t="s">
        <v>1</v>
      </c>
      <c r="M26" s="40"/>
    </row>
    <row r="27" spans="1:13" s="41" customFormat="1" ht="16.5" customHeight="1">
      <c r="A27" s="33"/>
      <c r="B27" s="46"/>
      <c r="C27" s="43" t="s">
        <v>164</v>
      </c>
      <c r="D27" s="44" t="s">
        <v>3</v>
      </c>
      <c r="E27" s="44" t="s">
        <v>605</v>
      </c>
      <c r="F27" s="42"/>
      <c r="G27" s="37"/>
      <c r="H27" s="48" t="s">
        <v>538</v>
      </c>
      <c r="I27" s="49" t="s">
        <v>5</v>
      </c>
      <c r="J27" s="50" t="s">
        <v>3</v>
      </c>
      <c r="K27" s="49" t="s">
        <v>164</v>
      </c>
      <c r="L27" s="48" t="s">
        <v>646</v>
      </c>
      <c r="M27" s="40" t="s">
        <v>4</v>
      </c>
    </row>
    <row r="28" spans="1:13" s="41" customFormat="1" ht="16.5" customHeight="1">
      <c r="A28" s="33"/>
      <c r="B28" s="42" t="s">
        <v>652</v>
      </c>
      <c r="C28" s="43" t="s">
        <v>203</v>
      </c>
      <c r="D28" s="44" t="s">
        <v>3</v>
      </c>
      <c r="E28" s="43" t="s">
        <v>413</v>
      </c>
      <c r="F28" s="58" t="s">
        <v>875</v>
      </c>
      <c r="G28" s="37"/>
      <c r="H28" s="59" t="s">
        <v>422</v>
      </c>
      <c r="I28" s="43" t="s">
        <v>201</v>
      </c>
      <c r="J28" s="44" t="s">
        <v>3</v>
      </c>
      <c r="K28" s="43" t="s">
        <v>203</v>
      </c>
      <c r="L28" s="42" t="s">
        <v>608</v>
      </c>
      <c r="M28" s="40"/>
    </row>
    <row r="29" spans="1:13" s="41" customFormat="1" ht="16.5" customHeight="1">
      <c r="A29" s="33"/>
      <c r="B29" s="48" t="s">
        <v>653</v>
      </c>
      <c r="C29" s="49" t="s">
        <v>5</v>
      </c>
      <c r="D29" s="50" t="s">
        <v>3</v>
      </c>
      <c r="E29" s="50" t="s">
        <v>155</v>
      </c>
      <c r="F29" s="48" t="s">
        <v>684</v>
      </c>
      <c r="G29" s="37" t="s">
        <v>4</v>
      </c>
      <c r="H29" s="42"/>
      <c r="I29" s="44" t="s">
        <v>540</v>
      </c>
      <c r="J29" s="44" t="s">
        <v>3</v>
      </c>
      <c r="K29" s="43" t="s">
        <v>413</v>
      </c>
      <c r="L29" s="42"/>
      <c r="M29" s="47"/>
    </row>
    <row r="30" spans="1:13" s="41" customFormat="1" ht="16.5" customHeight="1">
      <c r="A30" s="33"/>
      <c r="B30" s="59"/>
      <c r="C30" s="43" t="s">
        <v>540</v>
      </c>
      <c r="D30" s="44" t="s">
        <v>3</v>
      </c>
      <c r="E30" s="44" t="s">
        <v>157</v>
      </c>
      <c r="F30" s="60"/>
      <c r="G30" s="37"/>
      <c r="H30" s="42" t="s">
        <v>718</v>
      </c>
      <c r="I30" s="44" t="s">
        <v>157</v>
      </c>
      <c r="J30" s="44" t="s">
        <v>3</v>
      </c>
      <c r="K30" s="43" t="s">
        <v>155</v>
      </c>
      <c r="L30" s="42" t="s">
        <v>898</v>
      </c>
      <c r="M30" s="40"/>
    </row>
    <row r="31" spans="1:13" s="41" customFormat="1" ht="16.5" customHeight="1">
      <c r="A31" s="33"/>
      <c r="B31" s="52" t="s">
        <v>647</v>
      </c>
      <c r="C31" s="44" t="s">
        <v>201</v>
      </c>
      <c r="D31" s="44" t="s">
        <v>3</v>
      </c>
      <c r="E31" s="43" t="s">
        <v>202</v>
      </c>
      <c r="F31" s="52" t="s">
        <v>601</v>
      </c>
      <c r="G31" s="37"/>
      <c r="H31" s="52"/>
      <c r="I31" s="43" t="s">
        <v>202</v>
      </c>
      <c r="J31" s="44" t="s">
        <v>3</v>
      </c>
      <c r="K31" s="44" t="s">
        <v>605</v>
      </c>
      <c r="L31" s="52"/>
      <c r="M31" s="40"/>
    </row>
    <row r="32" spans="1:13" s="5" customFormat="1" ht="15" customHeight="1">
      <c r="A32" s="12"/>
      <c r="B32" s="13"/>
      <c r="C32" s="35"/>
      <c r="D32" s="36"/>
      <c r="E32" s="36"/>
      <c r="F32" s="13"/>
      <c r="G32" s="37"/>
      <c r="H32" s="13"/>
      <c r="I32" s="29"/>
      <c r="J32" s="36"/>
      <c r="K32" s="28"/>
      <c r="L32" s="13"/>
      <c r="M32" s="14"/>
    </row>
    <row r="33" spans="1:13" s="32" customFormat="1" ht="18" customHeight="1">
      <c r="A33" s="27"/>
      <c r="B33" s="28"/>
      <c r="C33" s="29" t="s">
        <v>461</v>
      </c>
      <c r="D33" s="29"/>
      <c r="E33" s="29"/>
      <c r="F33" s="28"/>
      <c r="G33" s="53"/>
      <c r="H33" s="28"/>
      <c r="I33" s="29" t="s">
        <v>471</v>
      </c>
      <c r="J33" s="29"/>
      <c r="K33" s="29"/>
      <c r="L33" s="28"/>
      <c r="M33" s="31"/>
    </row>
    <row r="34" spans="1:13" s="32" customFormat="1" ht="18" customHeight="1">
      <c r="A34" s="27"/>
      <c r="B34" s="28"/>
      <c r="C34" s="29" t="s">
        <v>462</v>
      </c>
      <c r="D34" s="29"/>
      <c r="E34" s="29"/>
      <c r="F34" s="28"/>
      <c r="G34" s="54"/>
      <c r="H34" s="28"/>
      <c r="I34" s="29" t="s">
        <v>472</v>
      </c>
      <c r="J34" s="29"/>
      <c r="K34" s="29"/>
      <c r="L34" s="28"/>
      <c r="M34" s="31"/>
    </row>
    <row r="35" spans="1:13" s="41" customFormat="1" ht="18" customHeight="1">
      <c r="A35" s="33"/>
      <c r="B35" s="34" t="s">
        <v>2</v>
      </c>
      <c r="C35" s="38"/>
      <c r="D35" s="38"/>
      <c r="E35" s="39"/>
      <c r="F35" s="34" t="s">
        <v>1</v>
      </c>
      <c r="G35" s="54"/>
      <c r="H35" s="34" t="s">
        <v>2</v>
      </c>
      <c r="I35" s="35"/>
      <c r="J35" s="36"/>
      <c r="K35" s="36"/>
      <c r="L35" s="34" t="s">
        <v>1</v>
      </c>
      <c r="M35" s="40"/>
    </row>
    <row r="36" spans="1:13" s="41" customFormat="1" ht="16.5" customHeight="1">
      <c r="A36" s="33"/>
      <c r="B36" s="42"/>
      <c r="C36" s="43" t="s">
        <v>540</v>
      </c>
      <c r="D36" s="44" t="s">
        <v>3</v>
      </c>
      <c r="E36" s="44" t="s">
        <v>201</v>
      </c>
      <c r="F36" s="42"/>
      <c r="H36" s="51" t="s">
        <v>653</v>
      </c>
      <c r="I36" s="49" t="s">
        <v>203</v>
      </c>
      <c r="J36" s="50" t="s">
        <v>3</v>
      </c>
      <c r="K36" s="49" t="s">
        <v>5</v>
      </c>
      <c r="L36" s="48" t="s">
        <v>533</v>
      </c>
      <c r="M36" s="763" t="s">
        <v>883</v>
      </c>
    </row>
    <row r="37" spans="1:13" s="41" customFormat="1" ht="16.5" customHeight="1">
      <c r="A37" s="33"/>
      <c r="B37" s="42" t="s">
        <v>601</v>
      </c>
      <c r="C37" s="44" t="s">
        <v>155</v>
      </c>
      <c r="D37" s="44" t="s">
        <v>3</v>
      </c>
      <c r="E37" s="43" t="s">
        <v>164</v>
      </c>
      <c r="F37" s="42" t="s">
        <v>534</v>
      </c>
      <c r="G37" s="37"/>
      <c r="H37" s="42" t="s">
        <v>613</v>
      </c>
      <c r="I37" s="44" t="s">
        <v>413</v>
      </c>
      <c r="J37" s="44" t="s">
        <v>3</v>
      </c>
      <c r="K37" s="43" t="s">
        <v>201</v>
      </c>
      <c r="L37" s="59" t="s">
        <v>613</v>
      </c>
      <c r="M37" s="40"/>
    </row>
    <row r="38" spans="1:13" s="41" customFormat="1" ht="16.5" customHeight="1">
      <c r="A38" s="33"/>
      <c r="B38" s="42" t="s">
        <v>684</v>
      </c>
      <c r="C38" s="44" t="s">
        <v>157</v>
      </c>
      <c r="D38" s="44" t="s">
        <v>3</v>
      </c>
      <c r="E38" s="43" t="s">
        <v>413</v>
      </c>
      <c r="F38" s="42" t="s">
        <v>427</v>
      </c>
      <c r="G38" s="37"/>
      <c r="H38" s="42"/>
      <c r="I38" s="44" t="s">
        <v>605</v>
      </c>
      <c r="J38" s="44" t="s">
        <v>3</v>
      </c>
      <c r="K38" s="44" t="s">
        <v>540</v>
      </c>
      <c r="L38" s="42"/>
      <c r="M38" s="47"/>
    </row>
    <row r="39" spans="1:13" s="41" customFormat="1" ht="16.5" customHeight="1">
      <c r="A39" s="33"/>
      <c r="B39" s="48" t="s">
        <v>643</v>
      </c>
      <c r="C39" s="49" t="s">
        <v>202</v>
      </c>
      <c r="D39" s="50" t="s">
        <v>3</v>
      </c>
      <c r="E39" s="49" t="s">
        <v>5</v>
      </c>
      <c r="F39" s="48" t="s">
        <v>425</v>
      </c>
      <c r="G39" s="37"/>
      <c r="H39" s="42" t="s">
        <v>602</v>
      </c>
      <c r="I39" s="43" t="s">
        <v>155</v>
      </c>
      <c r="J39" s="44" t="s">
        <v>3</v>
      </c>
      <c r="K39" s="43" t="s">
        <v>202</v>
      </c>
      <c r="L39" s="42" t="s">
        <v>606</v>
      </c>
      <c r="M39" s="40"/>
    </row>
    <row r="40" spans="1:13" s="41" customFormat="1" ht="16.5" customHeight="1">
      <c r="A40" s="33"/>
      <c r="B40" s="52"/>
      <c r="C40" s="44" t="s">
        <v>605</v>
      </c>
      <c r="D40" s="44" t="s">
        <v>3</v>
      </c>
      <c r="E40" s="43" t="s">
        <v>203</v>
      </c>
      <c r="F40" s="52"/>
      <c r="G40" s="37"/>
      <c r="H40" s="52" t="s">
        <v>425</v>
      </c>
      <c r="I40" s="43" t="s">
        <v>164</v>
      </c>
      <c r="J40" s="44" t="s">
        <v>3</v>
      </c>
      <c r="K40" s="44" t="s">
        <v>157</v>
      </c>
      <c r="L40" s="52" t="s">
        <v>422</v>
      </c>
      <c r="M40" s="40"/>
    </row>
    <row r="41" spans="1:13" s="5" customFormat="1" ht="15" customHeight="1">
      <c r="A41" s="12"/>
      <c r="B41" s="13"/>
      <c r="C41" s="35"/>
      <c r="D41" s="36"/>
      <c r="E41" s="36"/>
      <c r="F41" s="409"/>
      <c r="G41" s="37"/>
      <c r="H41" s="13"/>
      <c r="I41" s="20"/>
      <c r="J41" s="13"/>
      <c r="K41" s="62"/>
      <c r="L41" s="13"/>
      <c r="M41" s="14"/>
    </row>
    <row r="42" spans="1:13" s="68" customFormat="1" ht="18" customHeight="1">
      <c r="A42" s="63"/>
      <c r="B42" s="64"/>
      <c r="C42" s="29" t="s">
        <v>463</v>
      </c>
      <c r="D42" s="29"/>
      <c r="E42" s="29"/>
      <c r="F42" s="410"/>
      <c r="G42" s="53"/>
      <c r="H42" s="64"/>
      <c r="I42" s="127" t="s">
        <v>4</v>
      </c>
      <c r="J42" s="127"/>
      <c r="K42" s="127"/>
      <c r="L42" s="64"/>
      <c r="M42" s="128"/>
    </row>
    <row r="43" spans="1:13" s="68" customFormat="1" ht="18" customHeight="1">
      <c r="A43" s="63"/>
      <c r="B43" s="64"/>
      <c r="C43" s="29" t="s">
        <v>464</v>
      </c>
      <c r="D43" s="29"/>
      <c r="E43" s="29"/>
      <c r="F43" s="412"/>
      <c r="G43" s="65"/>
      <c r="H43" s="64"/>
      <c r="I43" s="127"/>
      <c r="J43" s="127"/>
      <c r="K43" s="127"/>
      <c r="L43" s="28"/>
      <c r="M43" s="128"/>
    </row>
    <row r="44" spans="1:13" s="41" customFormat="1" ht="18" customHeight="1">
      <c r="A44" s="33"/>
      <c r="B44" s="34" t="s">
        <v>2</v>
      </c>
      <c r="C44" s="35"/>
      <c r="D44" s="35"/>
      <c r="E44" s="36"/>
      <c r="F44" s="34" t="s">
        <v>1</v>
      </c>
      <c r="G44" s="54"/>
      <c r="H44" s="69"/>
      <c r="I44" s="129"/>
      <c r="J44" s="130"/>
      <c r="K44" s="130"/>
      <c r="L44" s="71"/>
      <c r="M44" s="131"/>
    </row>
    <row r="45" spans="1:13" s="41" customFormat="1" ht="16.5" customHeight="1">
      <c r="A45" s="33"/>
      <c r="B45" s="42" t="s">
        <v>646</v>
      </c>
      <c r="C45" s="43" t="s">
        <v>203</v>
      </c>
      <c r="D45" s="44" t="s">
        <v>3</v>
      </c>
      <c r="E45" s="44" t="s">
        <v>155</v>
      </c>
      <c r="F45" s="42" t="s">
        <v>536</v>
      </c>
      <c r="G45" s="37"/>
      <c r="H45" s="71"/>
      <c r="I45" s="130"/>
      <c r="J45" s="130"/>
      <c r="K45" s="130"/>
      <c r="L45" s="39"/>
      <c r="M45" s="131"/>
    </row>
    <row r="46" spans="1:13" s="41" customFormat="1" ht="16.5" customHeight="1">
      <c r="A46" s="33"/>
      <c r="B46" s="48"/>
      <c r="C46" s="49" t="s">
        <v>5</v>
      </c>
      <c r="D46" s="50" t="s">
        <v>3</v>
      </c>
      <c r="E46" s="49" t="s">
        <v>540</v>
      </c>
      <c r="F46" s="48"/>
      <c r="G46" s="37"/>
      <c r="H46" s="69"/>
      <c r="I46" s="130"/>
      <c r="J46" s="130"/>
      <c r="K46" s="130"/>
      <c r="L46" s="39"/>
      <c r="M46" s="131"/>
    </row>
    <row r="47" spans="1:13" s="41" customFormat="1" ht="16.5" customHeight="1">
      <c r="A47" s="33" t="s">
        <v>4</v>
      </c>
      <c r="B47" s="42"/>
      <c r="C47" s="43" t="s">
        <v>413</v>
      </c>
      <c r="D47" s="44" t="s">
        <v>3</v>
      </c>
      <c r="E47" s="44" t="s">
        <v>605</v>
      </c>
      <c r="F47" s="42"/>
      <c r="G47" s="37"/>
      <c r="H47" s="39"/>
      <c r="I47" s="130"/>
      <c r="J47" s="130"/>
      <c r="K47" s="130"/>
      <c r="L47" s="39"/>
      <c r="M47" s="131"/>
    </row>
    <row r="48" spans="1:13" s="41" customFormat="1" ht="16.5" customHeight="1">
      <c r="A48" s="33"/>
      <c r="B48" s="42" t="s">
        <v>643</v>
      </c>
      <c r="C48" s="44" t="s">
        <v>201</v>
      </c>
      <c r="D48" s="44" t="s">
        <v>3</v>
      </c>
      <c r="E48" s="44" t="s">
        <v>157</v>
      </c>
      <c r="F48" s="42" t="s">
        <v>662</v>
      </c>
      <c r="G48" s="37" t="s">
        <v>4</v>
      </c>
      <c r="H48" s="69"/>
      <c r="I48" s="130"/>
      <c r="J48" s="130"/>
      <c r="K48" s="130"/>
      <c r="L48" s="39"/>
      <c r="M48" s="131"/>
    </row>
    <row r="49" spans="1:13" s="41" customFormat="1" ht="16.5" customHeight="1">
      <c r="A49" s="33"/>
      <c r="B49" s="52" t="s">
        <v>425</v>
      </c>
      <c r="C49" s="43" t="s">
        <v>164</v>
      </c>
      <c r="D49" s="44" t="s">
        <v>3</v>
      </c>
      <c r="E49" s="43" t="s">
        <v>202</v>
      </c>
      <c r="F49" s="52" t="s">
        <v>613</v>
      </c>
      <c r="G49" s="37" t="s">
        <v>4</v>
      </c>
      <c r="H49" s="39"/>
      <c r="I49" s="130"/>
      <c r="J49" s="130"/>
      <c r="K49" s="130"/>
      <c r="L49" s="39"/>
      <c r="M49" s="131"/>
    </row>
    <row r="50" spans="1:13" s="41" customFormat="1" ht="15" customHeight="1">
      <c r="A50" s="33"/>
      <c r="B50" s="125"/>
      <c r="C50" s="44"/>
      <c r="D50" s="83"/>
      <c r="E50" s="43"/>
      <c r="F50" s="13"/>
      <c r="G50" s="37"/>
      <c r="H50" s="39"/>
      <c r="I50" s="130"/>
      <c r="J50" s="130"/>
      <c r="K50" s="130"/>
      <c r="L50" s="13"/>
      <c r="M50" s="131"/>
    </row>
    <row r="51" spans="1:13" s="41" customFormat="1" ht="15" customHeight="1">
      <c r="A51" s="33"/>
      <c r="B51" s="125"/>
      <c r="C51" s="44"/>
      <c r="D51" s="83"/>
      <c r="E51" s="43"/>
      <c r="F51" s="13"/>
      <c r="G51" s="123"/>
      <c r="H51" s="39"/>
      <c r="I51" s="130"/>
      <c r="J51" s="130"/>
      <c r="K51" s="130"/>
      <c r="L51" s="13"/>
      <c r="M51" s="131"/>
    </row>
    <row r="52" spans="1:13" s="41" customFormat="1" ht="15" customHeight="1">
      <c r="A52" s="33"/>
      <c r="B52" s="125"/>
      <c r="C52" s="44"/>
      <c r="D52" s="83"/>
      <c r="E52" s="43"/>
      <c r="F52" s="78"/>
      <c r="G52" s="80"/>
      <c r="H52" s="39"/>
      <c r="I52" s="130"/>
      <c r="J52" s="130"/>
      <c r="K52" s="130"/>
      <c r="L52" s="78"/>
      <c r="M52" s="131"/>
    </row>
    <row r="53" spans="1:13" s="41" customFormat="1" ht="15" customHeight="1">
      <c r="A53" s="33"/>
      <c r="B53" s="125"/>
      <c r="C53" s="44"/>
      <c r="D53" s="83"/>
      <c r="E53" s="43"/>
      <c r="F53" s="78"/>
      <c r="G53" s="80"/>
      <c r="H53" s="39"/>
      <c r="I53" s="130"/>
      <c r="J53" s="130"/>
      <c r="K53" s="130"/>
      <c r="L53" s="78"/>
      <c r="M53" s="131"/>
    </row>
    <row r="54" spans="1:13" s="41" customFormat="1" ht="15" customHeight="1">
      <c r="A54" s="33"/>
      <c r="B54" s="125"/>
      <c r="C54" s="44"/>
      <c r="D54" s="83"/>
      <c r="E54" s="43"/>
      <c r="F54" s="78"/>
      <c r="G54" s="80"/>
      <c r="H54" s="39"/>
      <c r="I54" s="130"/>
      <c r="J54" s="130"/>
      <c r="K54" s="130"/>
      <c r="L54" s="78"/>
      <c r="M54" s="131"/>
    </row>
    <row r="55" spans="1:13" s="5" customFormat="1" ht="15" customHeight="1" thickBot="1">
      <c r="A55" s="72"/>
      <c r="B55" s="73"/>
      <c r="C55" s="74"/>
      <c r="D55" s="73"/>
      <c r="E55" s="73"/>
      <c r="F55" s="73"/>
      <c r="G55" s="75"/>
      <c r="H55" s="76"/>
      <c r="I55" s="132"/>
      <c r="J55" s="132"/>
      <c r="K55" s="132"/>
      <c r="L55" s="73"/>
      <c r="M55" s="133"/>
    </row>
    <row r="56" spans="6:12" ht="12" thickTop="1">
      <c r="F56" s="78"/>
      <c r="G56" s="80"/>
      <c r="L56" s="78"/>
    </row>
    <row r="57" spans="6:12" ht="11.25">
      <c r="F57" s="78"/>
      <c r="G57" s="80"/>
      <c r="L57" s="78"/>
    </row>
    <row r="58" spans="6:12" ht="11.25">
      <c r="F58" s="78"/>
      <c r="G58" s="80"/>
      <c r="L58" s="78"/>
    </row>
    <row r="59" spans="6:12" ht="11.25">
      <c r="F59" s="78"/>
      <c r="G59" s="80"/>
      <c r="L59" s="78"/>
    </row>
    <row r="60" spans="6:12" ht="11.25">
      <c r="F60" s="78"/>
      <c r="G60" s="80"/>
      <c r="L60" s="78"/>
    </row>
    <row r="61" spans="6:12" ht="11.25">
      <c r="F61" s="78"/>
      <c r="G61" s="80"/>
      <c r="L61" s="78"/>
    </row>
    <row r="62" spans="6:12" ht="11.25">
      <c r="F62" s="78"/>
      <c r="G62" s="80"/>
      <c r="L62" s="78"/>
    </row>
    <row r="63" spans="6:12" ht="11.25">
      <c r="F63" s="78"/>
      <c r="G63" s="80"/>
      <c r="L63" s="78"/>
    </row>
    <row r="64" spans="6:12" ht="11.25">
      <c r="F64" s="78"/>
      <c r="G64" s="80"/>
      <c r="L64" s="78"/>
    </row>
    <row r="65" spans="6:12" ht="11.25">
      <c r="F65" s="78"/>
      <c r="G65" s="80"/>
      <c r="L65" s="78"/>
    </row>
    <row r="66" spans="6:12" ht="11.25">
      <c r="F66" s="78"/>
      <c r="G66" s="80"/>
      <c r="L66" s="78"/>
    </row>
    <row r="67" spans="6:12" ht="11.25">
      <c r="F67" s="78"/>
      <c r="G67" s="80"/>
      <c r="L67" s="78"/>
    </row>
    <row r="68" spans="6:12" ht="11.25">
      <c r="F68" s="78"/>
      <c r="G68" s="80"/>
      <c r="L68" s="78"/>
    </row>
    <row r="69" spans="6:12" ht="11.25">
      <c r="F69" s="78"/>
      <c r="G69" s="80"/>
      <c r="L69" s="78"/>
    </row>
    <row r="70" spans="6:12" ht="11.25">
      <c r="F70" s="78"/>
      <c r="G70" s="80"/>
      <c r="L70" s="78"/>
    </row>
    <row r="71" spans="6:12" ht="11.25">
      <c r="F71" s="78"/>
      <c r="G71" s="80"/>
      <c r="L71" s="78"/>
    </row>
    <row r="72" spans="6:12" ht="11.25">
      <c r="F72" s="78"/>
      <c r="G72" s="80"/>
      <c r="L72" s="78"/>
    </row>
    <row r="73" spans="6:12" ht="11.25">
      <c r="F73" s="78"/>
      <c r="G73" s="80"/>
      <c r="L73" s="78"/>
    </row>
    <row r="74" spans="6:12" ht="11.25">
      <c r="F74" s="78"/>
      <c r="G74" s="80"/>
      <c r="L74" s="78"/>
    </row>
    <row r="75" spans="6:12" ht="11.25">
      <c r="F75" s="78"/>
      <c r="G75" s="80"/>
      <c r="L75" s="78"/>
    </row>
    <row r="76" spans="6:12" ht="11.25">
      <c r="F76" s="78"/>
      <c r="G76" s="80"/>
      <c r="L76" s="78"/>
    </row>
    <row r="77" spans="6:12" ht="11.25">
      <c r="F77" s="78"/>
      <c r="G77" s="80"/>
      <c r="L77" s="78"/>
    </row>
    <row r="78" spans="6:12" ht="11.25">
      <c r="F78" s="78"/>
      <c r="G78" s="80"/>
      <c r="L78" s="78"/>
    </row>
    <row r="79" spans="6:12" ht="11.25">
      <c r="F79" s="78"/>
      <c r="G79" s="80"/>
      <c r="L79" s="78"/>
    </row>
    <row r="80" spans="6:12" ht="11.25">
      <c r="F80" s="78"/>
      <c r="G80" s="80"/>
      <c r="L80" s="78"/>
    </row>
    <row r="81" spans="6:12" ht="11.25">
      <c r="F81" s="78"/>
      <c r="G81" s="80"/>
      <c r="L81" s="78"/>
    </row>
    <row r="82" spans="6:12" ht="11.25">
      <c r="F82" s="78"/>
      <c r="G82" s="80"/>
      <c r="L82" s="78"/>
    </row>
    <row r="83" spans="6:12" ht="11.25">
      <c r="F83" s="78"/>
      <c r="G83" s="80"/>
      <c r="L83" s="78"/>
    </row>
    <row r="84" spans="6:12" ht="11.25">
      <c r="F84" s="78"/>
      <c r="G84" s="80"/>
      <c r="L84" s="78"/>
    </row>
    <row r="85" spans="6:12" ht="11.25">
      <c r="F85" s="78"/>
      <c r="G85" s="80"/>
      <c r="L85" s="78"/>
    </row>
    <row r="86" spans="6:12" ht="11.25">
      <c r="F86" s="78"/>
      <c r="G86" s="80"/>
      <c r="L86" s="78"/>
    </row>
    <row r="87" spans="6:12" ht="11.25">
      <c r="F87" s="78"/>
      <c r="G87" s="80"/>
      <c r="L87" s="78"/>
    </row>
    <row r="88" spans="6:12" ht="11.25">
      <c r="F88" s="78"/>
      <c r="G88" s="80"/>
      <c r="L88" s="78"/>
    </row>
    <row r="89" spans="6:12" ht="11.25">
      <c r="F89" s="78"/>
      <c r="G89" s="80"/>
      <c r="L89" s="78"/>
    </row>
    <row r="90" spans="6:12" ht="11.25">
      <c r="F90" s="78"/>
      <c r="G90" s="80"/>
      <c r="L90" s="78"/>
    </row>
    <row r="91" spans="6:12" ht="11.25">
      <c r="F91" s="78"/>
      <c r="G91" s="80"/>
      <c r="L91" s="78"/>
    </row>
    <row r="92" spans="6:12" ht="11.25">
      <c r="F92" s="78"/>
      <c r="G92" s="80"/>
      <c r="L92" s="78"/>
    </row>
    <row r="93" spans="6:12" ht="11.25">
      <c r="F93" s="78"/>
      <c r="G93" s="80"/>
      <c r="L93" s="78"/>
    </row>
    <row r="94" spans="6:12" ht="11.25">
      <c r="F94" s="78"/>
      <c r="G94" s="80"/>
      <c r="L94" s="78"/>
    </row>
    <row r="95" ht="11.25">
      <c r="G95" s="80"/>
    </row>
  </sheetData>
  <sheetProtection/>
  <printOptions horizontalCentered="1"/>
  <pageMargins left="0" right="0" top="0.31" bottom="0.5" header="0.4" footer="0.26"/>
  <pageSetup fitToHeight="1" fitToWidth="1" horizontalDpi="360" verticalDpi="360" orientation="portrait" paperSize="9" scale="77" r:id="rId4"/>
  <headerFooter alignWithMargins="0">
    <oddHeader xml:space="preserve">&amp;C </oddHeader>
    <oddFooter>&amp;C &amp;R&amp;"Arial,Normal"&amp;6&amp;A&amp;"MS Sans Serif,Normal"
&amp;F
Mise à jour du &amp;"Arial,Normal"&amp;D</oddFooter>
  </headerFooter>
  <drawing r:id="rId3"/>
  <legacyDrawing r:id="rId2"/>
  <oleObjects>
    <oleObject progId="MS_ClipArt_Gallery.2" shapeId="116889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zoomScaleSheetLayoutView="75" zoomScalePageLayoutView="0" workbookViewId="0" topLeftCell="A1">
      <selection activeCell="B5" sqref="B5"/>
    </sheetView>
  </sheetViews>
  <sheetFormatPr defaultColWidth="11.421875" defaultRowHeight="12.75"/>
  <cols>
    <col min="1" max="1" width="4.7109375" style="4" customWidth="1"/>
    <col min="2" max="2" width="6.7109375" style="1" customWidth="1"/>
    <col min="3" max="3" width="20.7109375" style="2" customWidth="1"/>
    <col min="4" max="4" width="1.8515625" style="1" customWidth="1"/>
    <col min="5" max="5" width="20.7109375" style="1" customWidth="1"/>
    <col min="6" max="6" width="8.7109375" style="3" customWidth="1"/>
    <col min="7" max="7" width="6.7109375" style="1" customWidth="1"/>
    <col min="8" max="8" width="20.7109375" style="2" customWidth="1"/>
    <col min="9" max="9" width="1.8515625" style="1" customWidth="1"/>
    <col min="10" max="10" width="20.7109375" style="1" customWidth="1"/>
    <col min="11" max="11" width="4.7109375" style="1" customWidth="1"/>
    <col min="12" max="12" width="6.7109375" style="1" customWidth="1"/>
    <col min="13" max="13" width="5.7109375" style="4" customWidth="1"/>
    <col min="14" max="16384" width="11.421875" style="4" customWidth="1"/>
  </cols>
  <sheetData>
    <row r="1" spans="1:12" s="5" customFormat="1" ht="15" customHeight="1" thickTop="1">
      <c r="A1" s="114"/>
      <c r="B1" s="115"/>
      <c r="C1" s="116"/>
      <c r="D1" s="115"/>
      <c r="E1" s="115"/>
      <c r="F1" s="117"/>
      <c r="G1" s="115"/>
      <c r="H1" s="116"/>
      <c r="I1" s="115"/>
      <c r="J1" s="115"/>
      <c r="K1" s="115"/>
      <c r="L1" s="118"/>
    </row>
    <row r="2" spans="1:12" s="5" customFormat="1" ht="30.75" customHeight="1">
      <c r="A2" s="12"/>
      <c r="B2" s="13"/>
      <c r="C2" s="25" t="s">
        <v>287</v>
      </c>
      <c r="D2" s="20"/>
      <c r="E2" s="20"/>
      <c r="F2" s="20"/>
      <c r="G2" s="20"/>
      <c r="H2" s="20"/>
      <c r="I2" s="20"/>
      <c r="J2" s="20"/>
      <c r="K2" s="13"/>
      <c r="L2" s="14"/>
    </row>
    <row r="3" spans="1:12" s="122" customFormat="1" ht="30.75" customHeight="1">
      <c r="A3" s="119"/>
      <c r="B3" s="120"/>
      <c r="C3" s="26" t="s">
        <v>482</v>
      </c>
      <c r="D3" s="20"/>
      <c r="E3" s="20"/>
      <c r="F3" s="20"/>
      <c r="G3" s="20"/>
      <c r="H3" s="20"/>
      <c r="I3" s="20"/>
      <c r="J3" s="20"/>
      <c r="K3" s="120"/>
      <c r="L3" s="121"/>
    </row>
    <row r="4" spans="1:12" s="5" customFormat="1" ht="11.25">
      <c r="A4" s="12"/>
      <c r="B4" s="13"/>
      <c r="C4" s="20"/>
      <c r="D4" s="13"/>
      <c r="E4" s="13"/>
      <c r="F4" s="123"/>
      <c r="G4" s="13"/>
      <c r="H4" s="20"/>
      <c r="I4" s="13"/>
      <c r="J4" s="13"/>
      <c r="K4" s="13"/>
      <c r="L4" s="14"/>
    </row>
    <row r="5" spans="1:12" s="5" customFormat="1" ht="96.75" customHeight="1">
      <c r="A5" s="12"/>
      <c r="B5" s="13"/>
      <c r="C5" s="20"/>
      <c r="D5" s="13"/>
      <c r="E5" s="13"/>
      <c r="F5" s="123"/>
      <c r="G5" s="13"/>
      <c r="H5" s="20"/>
      <c r="I5" s="13"/>
      <c r="J5" s="13"/>
      <c r="K5" s="13"/>
      <c r="L5" s="14"/>
    </row>
    <row r="6" spans="1:12" s="32" customFormat="1" ht="18" customHeight="1">
      <c r="A6" s="27"/>
      <c r="B6" s="28"/>
      <c r="C6" s="29" t="s">
        <v>486</v>
      </c>
      <c r="D6" s="29"/>
      <c r="E6" s="29"/>
      <c r="F6" s="30"/>
      <c r="G6" s="64"/>
      <c r="H6" s="29" t="s">
        <v>484</v>
      </c>
      <c r="I6" s="29"/>
      <c r="J6" s="29"/>
      <c r="K6" s="28"/>
      <c r="L6" s="31"/>
    </row>
    <row r="7" spans="1:12" s="32" customFormat="1" ht="18" customHeight="1">
      <c r="A7" s="27"/>
      <c r="B7" s="28"/>
      <c r="C7" s="29"/>
      <c r="D7" s="29"/>
      <c r="E7" s="29"/>
      <c r="F7" s="30"/>
      <c r="G7" s="64"/>
      <c r="H7" s="29"/>
      <c r="I7" s="29"/>
      <c r="J7" s="29"/>
      <c r="K7" s="28"/>
      <c r="L7" s="31"/>
    </row>
    <row r="8" spans="1:12" s="41" customFormat="1" ht="18" customHeight="1">
      <c r="A8" s="33"/>
      <c r="B8" s="34" t="s">
        <v>18</v>
      </c>
      <c r="C8" s="35"/>
      <c r="D8" s="36"/>
      <c r="E8" s="36"/>
      <c r="F8" s="37"/>
      <c r="G8" s="34" t="s">
        <v>18</v>
      </c>
      <c r="H8" s="35"/>
      <c r="I8" s="35"/>
      <c r="J8" s="36"/>
      <c r="K8" s="36"/>
      <c r="L8" s="40"/>
    </row>
    <row r="9" spans="1:12" s="41" customFormat="1" ht="16.5" customHeight="1">
      <c r="A9" s="33" t="s">
        <v>4</v>
      </c>
      <c r="B9" s="51" t="s">
        <v>618</v>
      </c>
      <c r="C9" s="49" t="s">
        <v>256</v>
      </c>
      <c r="D9" s="50" t="s">
        <v>3</v>
      </c>
      <c r="E9" s="50" t="s">
        <v>5</v>
      </c>
      <c r="F9" s="37"/>
      <c r="G9" s="42" t="s">
        <v>602</v>
      </c>
      <c r="H9" s="44" t="s">
        <v>410</v>
      </c>
      <c r="I9" s="44" t="s">
        <v>3</v>
      </c>
      <c r="J9" s="43" t="s">
        <v>154</v>
      </c>
      <c r="K9" s="125"/>
      <c r="L9" s="40"/>
    </row>
    <row r="10" spans="1:12" s="41" customFormat="1" ht="16.5" customHeight="1">
      <c r="A10" s="33"/>
      <c r="B10" s="60" t="s">
        <v>616</v>
      </c>
      <c r="C10" s="44" t="s">
        <v>410</v>
      </c>
      <c r="D10" s="44" t="s">
        <v>3</v>
      </c>
      <c r="E10" s="43" t="s">
        <v>175</v>
      </c>
      <c r="F10" s="37"/>
      <c r="G10" s="42" t="s">
        <v>606</v>
      </c>
      <c r="H10" s="43" t="s">
        <v>175</v>
      </c>
      <c r="I10" s="44" t="s">
        <v>3</v>
      </c>
      <c r="J10" s="43" t="s">
        <v>485</v>
      </c>
      <c r="K10" s="124"/>
      <c r="L10" s="40"/>
    </row>
    <row r="11" spans="1:12" s="41" customFormat="1" ht="16.5" customHeight="1">
      <c r="A11" s="33"/>
      <c r="B11" s="42" t="s">
        <v>619</v>
      </c>
      <c r="C11" s="43" t="s">
        <v>409</v>
      </c>
      <c r="D11" s="44" t="s">
        <v>3</v>
      </c>
      <c r="E11" s="43" t="s">
        <v>485</v>
      </c>
      <c r="F11" s="37"/>
      <c r="G11" s="42" t="s">
        <v>608</v>
      </c>
      <c r="H11" s="43" t="s">
        <v>256</v>
      </c>
      <c r="I11" s="44" t="s">
        <v>3</v>
      </c>
      <c r="J11" s="43" t="s">
        <v>409</v>
      </c>
      <c r="K11" s="124"/>
      <c r="L11" s="47"/>
    </row>
    <row r="12" spans="1:12" s="41" customFormat="1" ht="16.5" customHeight="1">
      <c r="A12" s="369"/>
      <c r="B12" s="52" t="s">
        <v>620</v>
      </c>
      <c r="C12" s="44" t="s">
        <v>408</v>
      </c>
      <c r="D12" s="44" t="s">
        <v>3</v>
      </c>
      <c r="E12" s="43" t="s">
        <v>154</v>
      </c>
      <c r="F12" s="37"/>
      <c r="G12" s="56" t="s">
        <v>607</v>
      </c>
      <c r="H12" s="50" t="s">
        <v>5</v>
      </c>
      <c r="I12" s="50" t="s">
        <v>3</v>
      </c>
      <c r="J12" s="50" t="s">
        <v>408</v>
      </c>
      <c r="K12" s="124"/>
      <c r="L12" s="40"/>
    </row>
    <row r="13" spans="1:12" s="5" customFormat="1" ht="15" customHeight="1">
      <c r="A13" s="12"/>
      <c r="B13" s="13"/>
      <c r="C13" s="35"/>
      <c r="D13" s="36"/>
      <c r="E13" s="36"/>
      <c r="F13" s="53"/>
      <c r="G13" s="13"/>
      <c r="H13" s="35"/>
      <c r="I13" s="36"/>
      <c r="J13" s="36"/>
      <c r="K13" s="13"/>
      <c r="L13" s="14"/>
    </row>
    <row r="14" spans="1:12" s="32" customFormat="1" ht="18" customHeight="1">
      <c r="A14" s="27"/>
      <c r="B14" s="28"/>
      <c r="C14" s="29" t="s">
        <v>487</v>
      </c>
      <c r="D14" s="29"/>
      <c r="E14" s="29"/>
      <c r="F14" s="54"/>
      <c r="G14" s="28"/>
      <c r="H14" s="29" t="s">
        <v>490</v>
      </c>
      <c r="I14" s="29"/>
      <c r="J14" s="29"/>
      <c r="K14" s="28"/>
      <c r="L14" s="31"/>
    </row>
    <row r="15" spans="1:12" s="32" customFormat="1" ht="18" customHeight="1">
      <c r="A15" s="27"/>
      <c r="B15" s="28"/>
      <c r="C15" s="29"/>
      <c r="D15" s="29"/>
      <c r="E15" s="29"/>
      <c r="F15" s="54"/>
      <c r="G15" s="28"/>
      <c r="H15" s="29"/>
      <c r="I15" s="29"/>
      <c r="J15" s="29"/>
      <c r="K15" s="28"/>
      <c r="L15" s="31"/>
    </row>
    <row r="16" spans="1:12" s="41" customFormat="1" ht="18" customHeight="1">
      <c r="A16" s="33"/>
      <c r="B16" s="34" t="s">
        <v>18</v>
      </c>
      <c r="C16" s="35"/>
      <c r="D16" s="35"/>
      <c r="E16" s="36"/>
      <c r="F16" s="37"/>
      <c r="G16" s="34" t="s">
        <v>18</v>
      </c>
      <c r="H16" s="38"/>
      <c r="I16" s="39"/>
      <c r="J16" s="39"/>
      <c r="K16" s="36"/>
      <c r="L16" s="40"/>
    </row>
    <row r="17" spans="1:12" s="41" customFormat="1" ht="16.5" customHeight="1">
      <c r="A17" s="33"/>
      <c r="B17" s="42" t="s">
        <v>637</v>
      </c>
      <c r="C17" s="43" t="s">
        <v>175</v>
      </c>
      <c r="D17" s="44" t="s">
        <v>3</v>
      </c>
      <c r="E17" s="43" t="s">
        <v>256</v>
      </c>
      <c r="F17" s="37"/>
      <c r="G17" s="42" t="s">
        <v>618</v>
      </c>
      <c r="H17" s="44" t="s">
        <v>410</v>
      </c>
      <c r="I17" s="44" t="s">
        <v>3</v>
      </c>
      <c r="J17" s="43" t="s">
        <v>256</v>
      </c>
      <c r="K17" s="125"/>
      <c r="L17" s="40"/>
    </row>
    <row r="18" spans="1:12" s="41" customFormat="1" ht="16.5" customHeight="1">
      <c r="A18" s="33"/>
      <c r="B18" s="48" t="s">
        <v>615</v>
      </c>
      <c r="C18" s="49" t="s">
        <v>154</v>
      </c>
      <c r="D18" s="50" t="s">
        <v>3</v>
      </c>
      <c r="E18" s="50" t="s">
        <v>5</v>
      </c>
      <c r="F18" s="37"/>
      <c r="G18" s="48" t="s">
        <v>422</v>
      </c>
      <c r="H18" s="49" t="s">
        <v>409</v>
      </c>
      <c r="I18" s="50" t="s">
        <v>3</v>
      </c>
      <c r="J18" s="50" t="s">
        <v>5</v>
      </c>
      <c r="K18" s="124"/>
      <c r="L18" s="40"/>
    </row>
    <row r="19" spans="1:12" s="41" customFormat="1" ht="16.5" customHeight="1">
      <c r="A19" s="33"/>
      <c r="B19" s="42" t="s">
        <v>534</v>
      </c>
      <c r="C19" s="43" t="s">
        <v>485</v>
      </c>
      <c r="D19" s="44" t="s">
        <v>3</v>
      </c>
      <c r="E19" s="44" t="s">
        <v>410</v>
      </c>
      <c r="F19" s="37"/>
      <c r="G19" s="42" t="s">
        <v>422</v>
      </c>
      <c r="H19" s="44" t="s">
        <v>408</v>
      </c>
      <c r="I19" s="44" t="s">
        <v>3</v>
      </c>
      <c r="J19" s="43" t="s">
        <v>175</v>
      </c>
      <c r="K19" s="124"/>
      <c r="L19" s="40"/>
    </row>
    <row r="20" spans="1:12" s="41" customFormat="1" ht="16.5" customHeight="1">
      <c r="A20" s="33"/>
      <c r="B20" s="52" t="s">
        <v>537</v>
      </c>
      <c r="C20" s="44" t="s">
        <v>408</v>
      </c>
      <c r="D20" s="44" t="s">
        <v>3</v>
      </c>
      <c r="E20" s="43" t="s">
        <v>409</v>
      </c>
      <c r="F20" s="37"/>
      <c r="G20" s="52" t="s">
        <v>424</v>
      </c>
      <c r="H20" s="43" t="s">
        <v>154</v>
      </c>
      <c r="I20" s="44" t="s">
        <v>3</v>
      </c>
      <c r="J20" s="43" t="s">
        <v>485</v>
      </c>
      <c r="K20" s="124"/>
      <c r="L20" s="47"/>
    </row>
    <row r="21" spans="1:12" s="5" customFormat="1" ht="15" customHeight="1">
      <c r="A21" s="12"/>
      <c r="B21" s="13"/>
      <c r="C21" s="35"/>
      <c r="D21" s="36"/>
      <c r="E21" s="36"/>
      <c r="F21" s="53"/>
      <c r="G21" s="13"/>
      <c r="H21" s="35"/>
      <c r="I21" s="36"/>
      <c r="J21" s="36"/>
      <c r="K21" s="13"/>
      <c r="L21" s="14"/>
    </row>
    <row r="22" spans="1:12" s="32" customFormat="1" ht="18" customHeight="1">
      <c r="A22" s="27"/>
      <c r="B22" s="28"/>
      <c r="C22" s="29" t="s">
        <v>488</v>
      </c>
      <c r="D22" s="29"/>
      <c r="E22" s="29"/>
      <c r="F22" s="54"/>
      <c r="G22" s="28"/>
      <c r="H22" s="29" t="s">
        <v>491</v>
      </c>
      <c r="I22" s="29"/>
      <c r="J22" s="29"/>
      <c r="K22" s="577"/>
      <c r="L22" s="31"/>
    </row>
    <row r="23" spans="1:12" s="32" customFormat="1" ht="18" customHeight="1">
      <c r="A23" s="27"/>
      <c r="B23" s="28"/>
      <c r="C23" s="29"/>
      <c r="D23" s="29"/>
      <c r="E23" s="29"/>
      <c r="F23" s="54"/>
      <c r="G23" s="28"/>
      <c r="H23" s="29"/>
      <c r="I23" s="29"/>
      <c r="J23" s="29"/>
      <c r="K23" s="577"/>
      <c r="L23" s="31"/>
    </row>
    <row r="24" spans="1:12" s="41" customFormat="1" ht="18" customHeight="1">
      <c r="A24" s="33"/>
      <c r="B24" s="34" t="s">
        <v>18</v>
      </c>
      <c r="C24" s="35"/>
      <c r="D24" s="35"/>
      <c r="E24" s="36"/>
      <c r="F24" s="37"/>
      <c r="G24" s="34" t="s">
        <v>18</v>
      </c>
      <c r="H24" s="35"/>
      <c r="I24" s="36"/>
      <c r="J24" s="36"/>
      <c r="K24" s="471"/>
      <c r="L24" s="40"/>
    </row>
    <row r="25" spans="1:12" s="41" customFormat="1" ht="16.5" customHeight="1">
      <c r="A25" s="33"/>
      <c r="B25" s="46" t="s">
        <v>616</v>
      </c>
      <c r="C25" s="43" t="s">
        <v>256</v>
      </c>
      <c r="D25" s="44" t="s">
        <v>3</v>
      </c>
      <c r="E25" s="43" t="s">
        <v>485</v>
      </c>
      <c r="F25" s="37"/>
      <c r="G25" s="48" t="s">
        <v>709</v>
      </c>
      <c r="H25" s="50" t="s">
        <v>5</v>
      </c>
      <c r="I25" s="50" t="s">
        <v>3</v>
      </c>
      <c r="J25" s="50" t="s">
        <v>410</v>
      </c>
      <c r="K25" s="124"/>
      <c r="L25" s="40" t="s">
        <v>4</v>
      </c>
    </row>
    <row r="26" spans="1:12" s="41" customFormat="1" ht="16.5" customHeight="1">
      <c r="A26" s="33"/>
      <c r="B26" s="48" t="s">
        <v>538</v>
      </c>
      <c r="C26" s="50" t="s">
        <v>5</v>
      </c>
      <c r="D26" s="50" t="s">
        <v>3</v>
      </c>
      <c r="E26" s="49" t="s">
        <v>175</v>
      </c>
      <c r="F26" s="37"/>
      <c r="G26" s="42" t="s">
        <v>426</v>
      </c>
      <c r="H26" s="43" t="s">
        <v>175</v>
      </c>
      <c r="I26" s="44" t="s">
        <v>3</v>
      </c>
      <c r="J26" s="43" t="s">
        <v>409</v>
      </c>
      <c r="K26" s="124"/>
      <c r="L26" s="47"/>
    </row>
    <row r="27" spans="1:12" s="41" customFormat="1" ht="16.5" customHeight="1">
      <c r="A27" s="33"/>
      <c r="B27" s="59" t="s">
        <v>427</v>
      </c>
      <c r="C27" s="44" t="s">
        <v>410</v>
      </c>
      <c r="D27" s="44" t="s">
        <v>3</v>
      </c>
      <c r="E27" s="44" t="s">
        <v>408</v>
      </c>
      <c r="F27" s="37"/>
      <c r="G27" s="42" t="s">
        <v>684</v>
      </c>
      <c r="H27" s="43" t="s">
        <v>485</v>
      </c>
      <c r="I27" s="44" t="s">
        <v>3</v>
      </c>
      <c r="J27" s="44" t="s">
        <v>408</v>
      </c>
      <c r="K27" s="124"/>
      <c r="L27" s="40"/>
    </row>
    <row r="28" spans="1:12" s="41" customFormat="1" ht="16.5" customHeight="1">
      <c r="A28" s="33"/>
      <c r="B28" s="52" t="s">
        <v>534</v>
      </c>
      <c r="C28" s="43" t="s">
        <v>409</v>
      </c>
      <c r="D28" s="44" t="s">
        <v>3</v>
      </c>
      <c r="E28" s="43" t="s">
        <v>154</v>
      </c>
      <c r="F28" s="37"/>
      <c r="G28" s="52" t="s">
        <v>538</v>
      </c>
      <c r="H28" s="43" t="s">
        <v>256</v>
      </c>
      <c r="I28" s="44" t="s">
        <v>3</v>
      </c>
      <c r="J28" s="43" t="s">
        <v>154</v>
      </c>
      <c r="K28" s="124"/>
      <c r="L28" s="40"/>
    </row>
    <row r="29" spans="1:12" s="5" customFormat="1" ht="15" customHeight="1">
      <c r="A29" s="12"/>
      <c r="B29" s="13"/>
      <c r="C29" s="35"/>
      <c r="D29" s="36"/>
      <c r="E29" s="36"/>
      <c r="F29" s="53"/>
      <c r="G29" s="576"/>
      <c r="H29" s="578"/>
      <c r="I29" s="44"/>
      <c r="J29" s="577"/>
      <c r="K29" s="576"/>
      <c r="L29" s="14"/>
    </row>
    <row r="30" spans="1:12" s="32" customFormat="1" ht="18" customHeight="1">
      <c r="A30" s="27"/>
      <c r="B30" s="28"/>
      <c r="C30" s="29" t="s">
        <v>489</v>
      </c>
      <c r="D30" s="29"/>
      <c r="E30" s="29"/>
      <c r="F30" s="54"/>
      <c r="G30" s="577"/>
      <c r="H30" s="578"/>
      <c r="I30" s="578"/>
      <c r="J30" s="578"/>
      <c r="K30" s="577"/>
      <c r="L30" s="31"/>
    </row>
    <row r="31" spans="1:12" s="32" customFormat="1" ht="18" customHeight="1">
      <c r="A31" s="27"/>
      <c r="B31" s="28"/>
      <c r="C31" s="29"/>
      <c r="D31" s="29"/>
      <c r="E31" s="29"/>
      <c r="F31" s="54"/>
      <c r="G31" s="577"/>
      <c r="H31" s="578"/>
      <c r="I31" s="578"/>
      <c r="J31" s="578"/>
      <c r="K31" s="577"/>
      <c r="L31" s="31"/>
    </row>
    <row r="32" spans="1:12" s="41" customFormat="1" ht="18" customHeight="1">
      <c r="A32" s="33"/>
      <c r="B32" s="34" t="s">
        <v>18</v>
      </c>
      <c r="C32" s="38"/>
      <c r="D32" s="38"/>
      <c r="E32" s="39"/>
      <c r="F32" s="37"/>
      <c r="G32" s="44"/>
      <c r="H32" s="43"/>
      <c r="I32" s="44"/>
      <c r="J32" s="44"/>
      <c r="K32" s="44"/>
      <c r="L32" s="40"/>
    </row>
    <row r="33" spans="1:12" s="41" customFormat="1" ht="16.5" customHeight="1">
      <c r="A33" s="33"/>
      <c r="B33" s="42" t="s">
        <v>662</v>
      </c>
      <c r="C33" s="44" t="s">
        <v>408</v>
      </c>
      <c r="D33" s="44" t="s">
        <v>3</v>
      </c>
      <c r="E33" s="43" t="s">
        <v>256</v>
      </c>
      <c r="F33" s="37"/>
      <c r="G33" s="575"/>
      <c r="H33" s="44"/>
      <c r="I33" s="44"/>
      <c r="J33" s="44"/>
      <c r="K33" s="124"/>
      <c r="L33" s="40"/>
    </row>
    <row r="34" spans="1:12" s="41" customFormat="1" ht="16.5" customHeight="1">
      <c r="A34" s="33"/>
      <c r="B34" s="48" t="s">
        <v>422</v>
      </c>
      <c r="C34" s="49" t="s">
        <v>485</v>
      </c>
      <c r="D34" s="50" t="s">
        <v>3</v>
      </c>
      <c r="E34" s="50" t="s">
        <v>5</v>
      </c>
      <c r="F34" s="37"/>
      <c r="G34" s="124"/>
      <c r="H34" s="43"/>
      <c r="I34" s="44"/>
      <c r="J34" s="43"/>
      <c r="K34" s="124"/>
      <c r="L34" s="47"/>
    </row>
    <row r="35" spans="1:12" s="41" customFormat="1" ht="16.5" customHeight="1">
      <c r="A35" s="33"/>
      <c r="B35" s="42" t="s">
        <v>706</v>
      </c>
      <c r="C35" s="43" t="s">
        <v>409</v>
      </c>
      <c r="D35" s="44" t="s">
        <v>3</v>
      </c>
      <c r="E35" s="44" t="s">
        <v>410</v>
      </c>
      <c r="F35" s="37"/>
      <c r="G35" s="124"/>
      <c r="H35" s="43"/>
      <c r="I35" s="44"/>
      <c r="J35" s="44"/>
      <c r="K35" s="124"/>
      <c r="L35" s="40"/>
    </row>
    <row r="36" spans="1:12" s="41" customFormat="1" ht="16.5" customHeight="1">
      <c r="A36" s="33"/>
      <c r="B36" s="52" t="s">
        <v>602</v>
      </c>
      <c r="C36" s="43" t="s">
        <v>154</v>
      </c>
      <c r="D36" s="44" t="s">
        <v>3</v>
      </c>
      <c r="E36" s="43" t="s">
        <v>175</v>
      </c>
      <c r="F36" s="37"/>
      <c r="G36" s="124"/>
      <c r="H36" s="43"/>
      <c r="I36" s="44"/>
      <c r="J36" s="43"/>
      <c r="K36" s="124"/>
      <c r="L36" s="40"/>
    </row>
    <row r="37" spans="1:12" s="5" customFormat="1" ht="15" customHeight="1">
      <c r="A37" s="12"/>
      <c r="B37" s="13"/>
      <c r="C37" s="35"/>
      <c r="D37" s="36"/>
      <c r="E37" s="36"/>
      <c r="F37" s="407"/>
      <c r="G37" s="13"/>
      <c r="H37" s="20"/>
      <c r="I37" s="13"/>
      <c r="J37" s="62"/>
      <c r="K37" s="13"/>
      <c r="L37" s="14"/>
    </row>
    <row r="38" spans="1:12" s="68" customFormat="1" ht="18" customHeight="1">
      <c r="A38" s="63"/>
      <c r="F38" s="408"/>
      <c r="G38" s="64"/>
      <c r="H38" s="127" t="s">
        <v>4</v>
      </c>
      <c r="I38" s="127"/>
      <c r="J38" s="127"/>
      <c r="K38" s="127"/>
      <c r="L38" s="128"/>
    </row>
    <row r="39" spans="1:12" s="68" customFormat="1" ht="18" customHeight="1">
      <c r="A39" s="63"/>
      <c r="F39" s="408"/>
      <c r="G39" s="64"/>
      <c r="H39" s="127"/>
      <c r="I39" s="127"/>
      <c r="J39" s="127"/>
      <c r="K39" s="127"/>
      <c r="L39" s="128"/>
    </row>
    <row r="40" spans="1:12" s="41" customFormat="1" ht="18" customHeight="1">
      <c r="A40" s="33"/>
      <c r="F40" s="411"/>
      <c r="G40" s="69" t="s">
        <v>4</v>
      </c>
      <c r="H40" s="129"/>
      <c r="I40" s="130"/>
      <c r="J40" s="130"/>
      <c r="K40" s="130"/>
      <c r="L40" s="131"/>
    </row>
    <row r="41" spans="1:12" s="41" customFormat="1" ht="16.5" customHeight="1">
      <c r="A41" s="33"/>
      <c r="F41" s="411"/>
      <c r="G41" s="71"/>
      <c r="H41" s="130"/>
      <c r="I41" s="130"/>
      <c r="J41" s="130"/>
      <c r="K41" s="130"/>
      <c r="L41" s="131"/>
    </row>
    <row r="42" spans="1:12" s="41" customFormat="1" ht="16.5" customHeight="1">
      <c r="A42" s="33" t="s">
        <v>4</v>
      </c>
      <c r="F42" s="37" t="s">
        <v>4</v>
      </c>
      <c r="G42" s="39"/>
      <c r="H42" s="130"/>
      <c r="I42" s="130"/>
      <c r="J42" s="130"/>
      <c r="K42" s="130"/>
      <c r="L42" s="131"/>
    </row>
    <row r="43" spans="1:12" s="41" customFormat="1" ht="16.5" customHeight="1">
      <c r="A43" s="33"/>
      <c r="F43" s="37" t="s">
        <v>4</v>
      </c>
      <c r="G43" s="69" t="s">
        <v>4</v>
      </c>
      <c r="H43" s="130"/>
      <c r="I43" s="130"/>
      <c r="J43" s="130"/>
      <c r="K43" s="130"/>
      <c r="L43" s="131"/>
    </row>
    <row r="44" spans="1:12" s="41" customFormat="1" ht="16.5" customHeight="1">
      <c r="A44" s="33"/>
      <c r="F44" s="37"/>
      <c r="G44" s="39"/>
      <c r="H44" s="130"/>
      <c r="I44" s="130"/>
      <c r="J44" s="130"/>
      <c r="K44" s="130"/>
      <c r="L44" s="131"/>
    </row>
    <row r="45" spans="1:12" s="41" customFormat="1" ht="15" customHeight="1">
      <c r="A45" s="33"/>
      <c r="B45" s="125"/>
      <c r="C45" s="44"/>
      <c r="D45" s="83"/>
      <c r="E45" s="43"/>
      <c r="F45" s="37"/>
      <c r="G45" s="39"/>
      <c r="H45" s="130"/>
      <c r="I45" s="130"/>
      <c r="J45" s="130"/>
      <c r="K45" s="130"/>
      <c r="L45" s="131"/>
    </row>
    <row r="46" spans="1:12" s="41" customFormat="1" ht="15" customHeight="1">
      <c r="A46" s="33"/>
      <c r="B46" s="125"/>
      <c r="C46" s="44"/>
      <c r="D46" s="83"/>
      <c r="E46" s="43"/>
      <c r="F46" s="37"/>
      <c r="G46" s="39"/>
      <c r="H46" s="130"/>
      <c r="I46" s="130"/>
      <c r="J46" s="130"/>
      <c r="K46" s="130"/>
      <c r="L46" s="131"/>
    </row>
    <row r="47" spans="1:12" s="41" customFormat="1" ht="15" customHeight="1">
      <c r="A47" s="33"/>
      <c r="B47" s="125"/>
      <c r="C47" s="44"/>
      <c r="D47" s="83"/>
      <c r="E47" s="43"/>
      <c r="F47" s="37"/>
      <c r="G47" s="39"/>
      <c r="H47" s="130"/>
      <c r="I47" s="130"/>
      <c r="J47" s="130"/>
      <c r="K47" s="130"/>
      <c r="L47" s="131"/>
    </row>
    <row r="48" spans="1:12" s="41" customFormat="1" ht="15" customHeight="1">
      <c r="A48" s="33"/>
      <c r="B48" s="125"/>
      <c r="C48" s="44"/>
      <c r="D48" s="83"/>
      <c r="E48" s="43"/>
      <c r="F48" s="37"/>
      <c r="G48" s="39"/>
      <c r="H48" s="130"/>
      <c r="I48" s="130"/>
      <c r="J48" s="130"/>
      <c r="K48" s="130"/>
      <c r="L48" s="131"/>
    </row>
    <row r="49" spans="1:12" s="41" customFormat="1" ht="36" customHeight="1">
      <c r="A49" s="33"/>
      <c r="B49" s="125"/>
      <c r="C49" s="44"/>
      <c r="D49" s="83"/>
      <c r="E49" s="43"/>
      <c r="F49" s="37"/>
      <c r="G49" s="39"/>
      <c r="H49" s="130"/>
      <c r="I49" s="130"/>
      <c r="J49" s="130"/>
      <c r="K49" s="130"/>
      <c r="L49" s="131"/>
    </row>
    <row r="50" spans="1:12" s="5" customFormat="1" ht="15" customHeight="1" thickBot="1">
      <c r="A50" s="72"/>
      <c r="B50" s="73"/>
      <c r="C50" s="74"/>
      <c r="D50" s="73"/>
      <c r="E50" s="73"/>
      <c r="F50" s="75"/>
      <c r="G50" s="76" t="s">
        <v>8</v>
      </c>
      <c r="H50" s="132"/>
      <c r="I50" s="132"/>
      <c r="J50" s="132"/>
      <c r="K50" s="132"/>
      <c r="L50" s="133"/>
    </row>
    <row r="51" ht="12" thickTop="1"/>
  </sheetData>
  <sheetProtection/>
  <printOptions horizontalCentered="1"/>
  <pageMargins left="0" right="0" top="0.31" bottom="0.5" header="0.4" footer="0.26"/>
  <pageSetup fitToHeight="1" fitToWidth="1" horizontalDpi="360" verticalDpi="360" orientation="portrait" paperSize="9" scale="81" r:id="rId4"/>
  <headerFooter alignWithMargins="0">
    <oddHeader xml:space="preserve">&amp;C </oddHeader>
    <oddFooter>&amp;C &amp;R&amp;"Arial,Normal"&amp;6&amp;A&amp;"MS Sans Serif,Normal"
&amp;F
Mise à jour du &amp;"Arial,Normal"&amp;D</oddFooter>
  </headerFooter>
  <drawing r:id="rId3"/>
  <legacyDrawing r:id="rId2"/>
  <oleObjects>
    <oleObject progId="MS_ClipArt_Gallery.2" shapeId="4990556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zoomScaleSheetLayoutView="75" zoomScalePageLayoutView="0" workbookViewId="0" topLeftCell="A1">
      <selection activeCell="B5" sqref="B5"/>
    </sheetView>
  </sheetViews>
  <sheetFormatPr defaultColWidth="11.421875" defaultRowHeight="12.75"/>
  <cols>
    <col min="1" max="1" width="4.7109375" style="4" customWidth="1"/>
    <col min="2" max="2" width="6.7109375" style="1" customWidth="1"/>
    <col min="3" max="3" width="22.421875" style="2" customWidth="1"/>
    <col min="4" max="4" width="1.8515625" style="1" customWidth="1"/>
    <col min="5" max="5" width="23.140625" style="1" bestFit="1" customWidth="1"/>
    <col min="6" max="6" width="5.421875" style="3" customWidth="1"/>
    <col min="7" max="7" width="6.7109375" style="1" customWidth="1"/>
    <col min="8" max="8" width="22.57421875" style="2" customWidth="1"/>
    <col min="9" max="9" width="1.8515625" style="1" customWidth="1"/>
    <col min="10" max="10" width="23.28125" style="1" customWidth="1"/>
    <col min="11" max="11" width="3.7109375" style="1" customWidth="1"/>
    <col min="12" max="12" width="4.140625" style="1" customWidth="1"/>
    <col min="13" max="13" width="5.7109375" style="4" customWidth="1"/>
    <col min="14" max="16384" width="11.421875" style="4" customWidth="1"/>
  </cols>
  <sheetData>
    <row r="1" spans="1:12" s="5" customFormat="1" ht="15" customHeight="1" thickTop="1">
      <c r="A1" s="114"/>
      <c r="B1" s="115"/>
      <c r="C1" s="116"/>
      <c r="D1" s="115"/>
      <c r="E1" s="115"/>
      <c r="F1" s="117"/>
      <c r="G1" s="115"/>
      <c r="H1" s="116"/>
      <c r="I1" s="115"/>
      <c r="J1" s="115"/>
      <c r="K1" s="115"/>
      <c r="L1" s="118"/>
    </row>
    <row r="2" spans="1:12" s="5" customFormat="1" ht="30.75" customHeight="1">
      <c r="A2" s="12"/>
      <c r="B2" s="13"/>
      <c r="C2" s="25" t="s">
        <v>287</v>
      </c>
      <c r="D2" s="20"/>
      <c r="E2" s="20"/>
      <c r="F2" s="20"/>
      <c r="G2" s="20"/>
      <c r="H2" s="20"/>
      <c r="I2" s="20"/>
      <c r="J2" s="20"/>
      <c r="K2" s="13"/>
      <c r="L2" s="14"/>
    </row>
    <row r="3" spans="1:12" s="122" customFormat="1" ht="30.75" customHeight="1">
      <c r="A3" s="119"/>
      <c r="B3" s="120"/>
      <c r="C3" s="26" t="s">
        <v>767</v>
      </c>
      <c r="D3" s="20"/>
      <c r="E3" s="20"/>
      <c r="F3" s="20"/>
      <c r="G3" s="20"/>
      <c r="H3" s="20"/>
      <c r="I3" s="20"/>
      <c r="J3" s="20"/>
      <c r="K3" s="120"/>
      <c r="L3" s="121"/>
    </row>
    <row r="4" spans="1:12" s="5" customFormat="1" ht="11.25">
      <c r="A4" s="12"/>
      <c r="B4" s="13"/>
      <c r="C4" s="20"/>
      <c r="D4" s="13"/>
      <c r="E4" s="13"/>
      <c r="F4" s="123"/>
      <c r="G4" s="13"/>
      <c r="H4" s="20"/>
      <c r="I4" s="13"/>
      <c r="J4" s="13"/>
      <c r="K4" s="13"/>
      <c r="L4" s="14"/>
    </row>
    <row r="5" spans="1:12" s="5" customFormat="1" ht="96.75" customHeight="1">
      <c r="A5" s="12"/>
      <c r="B5" s="13"/>
      <c r="C5" s="20"/>
      <c r="D5" s="13"/>
      <c r="E5" s="13"/>
      <c r="F5" s="123"/>
      <c r="G5" s="13"/>
      <c r="H5" s="20"/>
      <c r="I5" s="13"/>
      <c r="J5" s="13"/>
      <c r="K5" s="13"/>
      <c r="L5" s="14"/>
    </row>
    <row r="6" spans="1:12" s="32" customFormat="1" ht="18" customHeight="1">
      <c r="A6" s="27"/>
      <c r="B6" s="28"/>
      <c r="C6" s="29" t="s">
        <v>768</v>
      </c>
      <c r="D6" s="29"/>
      <c r="E6" s="29"/>
      <c r="F6" s="30"/>
      <c r="G6" s="64"/>
      <c r="H6" s="29" t="s">
        <v>773</v>
      </c>
      <c r="I6" s="29"/>
      <c r="J6" s="29"/>
      <c r="K6" s="28"/>
      <c r="L6" s="31"/>
    </row>
    <row r="7" spans="1:12" s="32" customFormat="1" ht="18" customHeight="1">
      <c r="A7" s="27"/>
      <c r="B7" s="28"/>
      <c r="C7" s="29"/>
      <c r="D7" s="29"/>
      <c r="E7" s="29"/>
      <c r="F7" s="30"/>
      <c r="G7" s="64"/>
      <c r="H7" s="29"/>
      <c r="I7" s="29"/>
      <c r="J7" s="29"/>
      <c r="K7" s="28"/>
      <c r="L7" s="31"/>
    </row>
    <row r="8" spans="1:12" s="41" customFormat="1" ht="18" customHeight="1">
      <c r="A8" s="33"/>
      <c r="B8" s="34" t="s">
        <v>18</v>
      </c>
      <c r="C8" s="35"/>
      <c r="D8" s="36"/>
      <c r="E8" s="36"/>
      <c r="F8" s="37"/>
      <c r="G8" s="34" t="s">
        <v>18</v>
      </c>
      <c r="H8" s="35"/>
      <c r="I8" s="35"/>
      <c r="J8" s="36"/>
      <c r="K8" s="36"/>
      <c r="L8" s="40"/>
    </row>
    <row r="9" spans="1:12" s="41" customFormat="1" ht="16.5" customHeight="1">
      <c r="A9" s="33" t="s">
        <v>4</v>
      </c>
      <c r="B9" s="60" t="s">
        <v>644</v>
      </c>
      <c r="C9" s="43" t="s">
        <v>157</v>
      </c>
      <c r="D9" s="44" t="s">
        <v>3</v>
      </c>
      <c r="E9" s="44" t="s">
        <v>413</v>
      </c>
      <c r="F9" s="37"/>
      <c r="G9" s="42" t="s">
        <v>536</v>
      </c>
      <c r="H9" s="44" t="s">
        <v>201</v>
      </c>
      <c r="I9" s="44" t="s">
        <v>3</v>
      </c>
      <c r="J9" s="44" t="s">
        <v>412</v>
      </c>
      <c r="K9" s="125"/>
      <c r="L9" s="40"/>
    </row>
    <row r="10" spans="1:12" s="41" customFormat="1" ht="16.5" customHeight="1">
      <c r="A10" s="33"/>
      <c r="B10" s="60" t="s">
        <v>619</v>
      </c>
      <c r="C10" s="44" t="s">
        <v>412</v>
      </c>
      <c r="D10" s="44" t="s">
        <v>3</v>
      </c>
      <c r="E10" s="43" t="s">
        <v>164</v>
      </c>
      <c r="F10" s="37"/>
      <c r="G10" s="48" t="s">
        <v>422</v>
      </c>
      <c r="H10" s="49" t="s">
        <v>5</v>
      </c>
      <c r="I10" s="50" t="s">
        <v>3</v>
      </c>
      <c r="J10" s="49" t="s">
        <v>157</v>
      </c>
      <c r="K10" s="124"/>
      <c r="L10" s="40"/>
    </row>
    <row r="11" spans="1:12" s="41" customFormat="1" ht="16.5" customHeight="1">
      <c r="A11" s="33"/>
      <c r="B11" s="60" t="s">
        <v>536</v>
      </c>
      <c r="C11" s="44" t="s">
        <v>201</v>
      </c>
      <c r="D11" s="44" t="s">
        <v>3</v>
      </c>
      <c r="E11" s="43" t="s">
        <v>485</v>
      </c>
      <c r="F11" s="37"/>
      <c r="G11" s="42" t="s">
        <v>619</v>
      </c>
      <c r="H11" s="43" t="s">
        <v>208</v>
      </c>
      <c r="I11" s="44" t="s">
        <v>3</v>
      </c>
      <c r="J11" s="43" t="s">
        <v>164</v>
      </c>
      <c r="K11" s="124"/>
      <c r="L11" s="40"/>
    </row>
    <row r="12" spans="1:12" s="41" customFormat="1" ht="16.5" customHeight="1">
      <c r="A12" s="33"/>
      <c r="B12" s="48" t="s">
        <v>426</v>
      </c>
      <c r="C12" s="49" t="s">
        <v>5</v>
      </c>
      <c r="D12" s="50" t="s">
        <v>3</v>
      </c>
      <c r="E12" s="49" t="s">
        <v>208</v>
      </c>
      <c r="F12" s="37"/>
      <c r="G12" s="42"/>
      <c r="H12" s="43" t="s">
        <v>204</v>
      </c>
      <c r="I12" s="44" t="s">
        <v>3</v>
      </c>
      <c r="J12" s="43" t="s">
        <v>485</v>
      </c>
      <c r="K12" s="124"/>
      <c r="L12" s="47"/>
    </row>
    <row r="13" spans="1:12" s="41" customFormat="1" ht="16.5" customHeight="1">
      <c r="A13" s="369"/>
      <c r="B13" s="52"/>
      <c r="C13" s="44" t="s">
        <v>480</v>
      </c>
      <c r="D13" s="44" t="s">
        <v>3</v>
      </c>
      <c r="E13" s="43" t="s">
        <v>204</v>
      </c>
      <c r="F13" s="37"/>
      <c r="G13" s="52" t="s">
        <v>644</v>
      </c>
      <c r="H13" s="44" t="s">
        <v>480</v>
      </c>
      <c r="I13" s="44" t="s">
        <v>3</v>
      </c>
      <c r="J13" s="44" t="s">
        <v>413</v>
      </c>
      <c r="K13" s="124"/>
      <c r="L13" s="40"/>
    </row>
    <row r="14" spans="1:12" s="5" customFormat="1" ht="15" customHeight="1">
      <c r="A14" s="12"/>
      <c r="B14" s="13"/>
      <c r="C14" s="35"/>
      <c r="D14" s="36"/>
      <c r="E14" s="36"/>
      <c r="F14" s="53"/>
      <c r="G14" s="13"/>
      <c r="H14" s="35"/>
      <c r="I14" s="36"/>
      <c r="J14" s="36"/>
      <c r="K14" s="13"/>
      <c r="L14" s="14"/>
    </row>
    <row r="15" spans="1:12" s="32" customFormat="1" ht="18" customHeight="1">
      <c r="A15" s="27"/>
      <c r="B15" s="28"/>
      <c r="C15" s="29" t="s">
        <v>769</v>
      </c>
      <c r="D15" s="29"/>
      <c r="E15" s="29"/>
      <c r="F15" s="54"/>
      <c r="G15" s="28"/>
      <c r="H15" s="29" t="s">
        <v>774</v>
      </c>
      <c r="I15" s="29"/>
      <c r="J15" s="29"/>
      <c r="K15" s="28"/>
      <c r="L15" s="31"/>
    </row>
    <row r="16" spans="1:12" s="32" customFormat="1" ht="18" customHeight="1">
      <c r="A16" s="27"/>
      <c r="B16" s="28"/>
      <c r="C16" s="29"/>
      <c r="D16" s="29"/>
      <c r="E16" s="29"/>
      <c r="F16" s="54"/>
      <c r="G16" s="28"/>
      <c r="H16" s="29"/>
      <c r="I16" s="29"/>
      <c r="J16" s="29"/>
      <c r="K16" s="28"/>
      <c r="L16" s="31"/>
    </row>
    <row r="17" spans="1:12" s="41" customFormat="1" ht="18" customHeight="1">
      <c r="A17" s="33"/>
      <c r="B17" s="34" t="s">
        <v>18</v>
      </c>
      <c r="C17" s="35"/>
      <c r="D17" s="35"/>
      <c r="E17" s="36"/>
      <c r="F17" s="37"/>
      <c r="G17" s="34" t="s">
        <v>18</v>
      </c>
      <c r="H17" s="38"/>
      <c r="I17" s="39"/>
      <c r="J17" s="39"/>
      <c r="K17" s="36"/>
      <c r="L17" s="40"/>
    </row>
    <row r="18" spans="1:12" s="41" customFormat="1" ht="16.5" customHeight="1">
      <c r="A18" s="33"/>
      <c r="B18" s="42" t="s">
        <v>684</v>
      </c>
      <c r="C18" s="43" t="s">
        <v>164</v>
      </c>
      <c r="D18" s="44" t="s">
        <v>3</v>
      </c>
      <c r="E18" s="43" t="s">
        <v>157</v>
      </c>
      <c r="F18" s="37"/>
      <c r="G18" s="42" t="s">
        <v>604</v>
      </c>
      <c r="H18" s="43" t="s">
        <v>157</v>
      </c>
      <c r="I18" s="44" t="s">
        <v>3</v>
      </c>
      <c r="J18" s="44" t="s">
        <v>201</v>
      </c>
      <c r="K18" s="125"/>
      <c r="L18" s="40"/>
    </row>
    <row r="19" spans="1:12" s="41" customFormat="1" ht="16.5" customHeight="1">
      <c r="A19" s="33"/>
      <c r="B19" s="42" t="s">
        <v>424</v>
      </c>
      <c r="C19" s="43" t="s">
        <v>485</v>
      </c>
      <c r="D19" s="44" t="s">
        <v>3</v>
      </c>
      <c r="E19" s="44" t="s">
        <v>412</v>
      </c>
      <c r="F19" s="37"/>
      <c r="G19" s="48" t="s">
        <v>606</v>
      </c>
      <c r="H19" s="50" t="s">
        <v>413</v>
      </c>
      <c r="I19" s="50" t="s">
        <v>3</v>
      </c>
      <c r="J19" s="49" t="s">
        <v>5</v>
      </c>
      <c r="K19" s="124"/>
      <c r="L19" s="40"/>
    </row>
    <row r="20" spans="1:12" s="41" customFormat="1" ht="16.5" customHeight="1">
      <c r="A20" s="33"/>
      <c r="B20" s="42" t="s">
        <v>424</v>
      </c>
      <c r="C20" s="43" t="s">
        <v>208</v>
      </c>
      <c r="D20" s="44" t="s">
        <v>3</v>
      </c>
      <c r="E20" s="44" t="s">
        <v>201</v>
      </c>
      <c r="F20" s="37"/>
      <c r="G20" s="42"/>
      <c r="H20" s="44" t="s">
        <v>412</v>
      </c>
      <c r="I20" s="44" t="s">
        <v>3</v>
      </c>
      <c r="J20" s="43" t="s">
        <v>204</v>
      </c>
      <c r="K20" s="124"/>
      <c r="L20" s="40"/>
    </row>
    <row r="21" spans="1:12" s="41" customFormat="1" ht="16.5" customHeight="1">
      <c r="A21" s="33"/>
      <c r="B21" s="42"/>
      <c r="C21" s="43" t="s">
        <v>204</v>
      </c>
      <c r="D21" s="44" t="s">
        <v>3</v>
      </c>
      <c r="E21" s="44" t="s">
        <v>413</v>
      </c>
      <c r="F21" s="37"/>
      <c r="G21" s="42" t="s">
        <v>423</v>
      </c>
      <c r="H21" s="43" t="s">
        <v>485</v>
      </c>
      <c r="I21" s="44"/>
      <c r="J21" s="43" t="s">
        <v>208</v>
      </c>
      <c r="K21" s="124"/>
      <c r="L21" s="40"/>
    </row>
    <row r="22" spans="1:12" s="41" customFormat="1" ht="16.5" customHeight="1">
      <c r="A22" s="33"/>
      <c r="B22" s="56" t="s">
        <v>423</v>
      </c>
      <c r="C22" s="50" t="s">
        <v>480</v>
      </c>
      <c r="D22" s="50" t="s">
        <v>3</v>
      </c>
      <c r="E22" s="49" t="s">
        <v>5</v>
      </c>
      <c r="F22" s="37"/>
      <c r="G22" s="52" t="s">
        <v>906</v>
      </c>
      <c r="H22" s="43" t="s">
        <v>164</v>
      </c>
      <c r="I22" s="44"/>
      <c r="J22" s="44" t="s">
        <v>480</v>
      </c>
      <c r="K22" s="124"/>
      <c r="L22" s="47"/>
    </row>
    <row r="23" spans="1:12" s="5" customFormat="1" ht="15" customHeight="1">
      <c r="A23" s="12"/>
      <c r="B23" s="13"/>
      <c r="C23" s="35"/>
      <c r="D23" s="36"/>
      <c r="E23" s="36"/>
      <c r="F23" s="53"/>
      <c r="G23" s="13"/>
      <c r="H23" s="35"/>
      <c r="I23" s="36"/>
      <c r="J23" s="36"/>
      <c r="K23" s="13"/>
      <c r="L23" s="14"/>
    </row>
    <row r="24" spans="1:12" s="32" customFormat="1" ht="18" customHeight="1">
      <c r="A24" s="27"/>
      <c r="B24" s="28"/>
      <c r="C24" s="29" t="s">
        <v>770</v>
      </c>
      <c r="D24" s="29"/>
      <c r="E24" s="29"/>
      <c r="F24" s="54"/>
      <c r="G24" s="28"/>
      <c r="H24" s="29" t="s">
        <v>775</v>
      </c>
      <c r="I24" s="29"/>
      <c r="J24" s="29"/>
      <c r="K24" s="577"/>
      <c r="L24" s="31"/>
    </row>
    <row r="25" spans="1:12" s="32" customFormat="1" ht="18" customHeight="1">
      <c r="A25" s="27"/>
      <c r="B25" s="28"/>
      <c r="C25" s="29"/>
      <c r="D25" s="29"/>
      <c r="E25" s="29"/>
      <c r="F25" s="54"/>
      <c r="G25" s="28"/>
      <c r="H25" s="29"/>
      <c r="I25" s="29"/>
      <c r="J25" s="29"/>
      <c r="K25" s="577"/>
      <c r="L25" s="31"/>
    </row>
    <row r="26" spans="1:12" s="41" customFormat="1" ht="18" customHeight="1">
      <c r="A26" s="33"/>
      <c r="B26" s="34" t="s">
        <v>18</v>
      </c>
      <c r="C26" s="35"/>
      <c r="D26" s="35"/>
      <c r="E26" s="36"/>
      <c r="F26" s="37"/>
      <c r="G26" s="34" t="s">
        <v>18</v>
      </c>
      <c r="H26" s="35"/>
      <c r="I26" s="36"/>
      <c r="J26" s="36"/>
      <c r="K26" s="471"/>
      <c r="L26" s="40"/>
    </row>
    <row r="27" spans="1:12" s="41" customFormat="1" ht="16.5" customHeight="1">
      <c r="A27" s="33"/>
      <c r="B27" s="46" t="s">
        <v>538</v>
      </c>
      <c r="C27" s="43" t="s">
        <v>157</v>
      </c>
      <c r="D27" s="44" t="s">
        <v>3</v>
      </c>
      <c r="E27" s="43" t="s">
        <v>485</v>
      </c>
      <c r="F27" s="37"/>
      <c r="G27" s="42" t="s">
        <v>662</v>
      </c>
      <c r="H27" s="44" t="s">
        <v>412</v>
      </c>
      <c r="I27" s="44" t="s">
        <v>3</v>
      </c>
      <c r="J27" s="43" t="s">
        <v>157</v>
      </c>
      <c r="K27" s="124"/>
      <c r="L27" s="40" t="s">
        <v>4</v>
      </c>
    </row>
    <row r="28" spans="1:12" s="41" customFormat="1" ht="16.5" customHeight="1">
      <c r="A28" s="33"/>
      <c r="B28" s="42" t="s">
        <v>615</v>
      </c>
      <c r="C28" s="44" t="s">
        <v>413</v>
      </c>
      <c r="D28" s="44" t="s">
        <v>3</v>
      </c>
      <c r="E28" s="43" t="s">
        <v>164</v>
      </c>
      <c r="F28" s="37"/>
      <c r="G28" s="42" t="s">
        <v>644</v>
      </c>
      <c r="H28" s="44" t="s">
        <v>201</v>
      </c>
      <c r="I28" s="44" t="s">
        <v>3</v>
      </c>
      <c r="J28" s="44" t="s">
        <v>413</v>
      </c>
      <c r="K28" s="124"/>
      <c r="L28" s="47"/>
    </row>
    <row r="29" spans="1:12" s="41" customFormat="1" ht="16.5" customHeight="1">
      <c r="A29" s="33"/>
      <c r="B29" s="42" t="s">
        <v>614</v>
      </c>
      <c r="C29" s="44" t="s">
        <v>412</v>
      </c>
      <c r="D29" s="44" t="s">
        <v>3</v>
      </c>
      <c r="E29" s="43" t="s">
        <v>208</v>
      </c>
      <c r="F29" s="37"/>
      <c r="G29" s="48" t="s">
        <v>425</v>
      </c>
      <c r="H29" s="49" t="s">
        <v>5</v>
      </c>
      <c r="I29" s="50" t="s">
        <v>3</v>
      </c>
      <c r="J29" s="49" t="s">
        <v>164</v>
      </c>
      <c r="K29" s="124"/>
      <c r="L29" s="47"/>
    </row>
    <row r="30" spans="1:12" s="41" customFormat="1" ht="16.5" customHeight="1">
      <c r="A30" s="33"/>
      <c r="B30" s="48"/>
      <c r="C30" s="49" t="s">
        <v>5</v>
      </c>
      <c r="D30" s="50" t="s">
        <v>3</v>
      </c>
      <c r="E30" s="49" t="s">
        <v>204</v>
      </c>
      <c r="F30" s="37"/>
      <c r="G30" s="42"/>
      <c r="H30" s="43" t="s">
        <v>204</v>
      </c>
      <c r="I30" s="44" t="s">
        <v>3</v>
      </c>
      <c r="J30" s="43" t="s">
        <v>208</v>
      </c>
      <c r="K30" s="124"/>
      <c r="L30" s="40"/>
    </row>
    <row r="31" spans="1:12" s="41" customFormat="1" ht="16.5" customHeight="1">
      <c r="A31" s="33"/>
      <c r="B31" s="52" t="s">
        <v>815</v>
      </c>
      <c r="C31" s="44" t="s">
        <v>201</v>
      </c>
      <c r="D31" s="44" t="s">
        <v>3</v>
      </c>
      <c r="E31" s="44" t="s">
        <v>480</v>
      </c>
      <c r="F31" s="37"/>
      <c r="G31" s="52" t="s">
        <v>643</v>
      </c>
      <c r="H31" s="44" t="s">
        <v>480</v>
      </c>
      <c r="I31" s="44" t="s">
        <v>3</v>
      </c>
      <c r="J31" s="43" t="s">
        <v>485</v>
      </c>
      <c r="K31" s="124"/>
      <c r="L31" s="40"/>
    </row>
    <row r="32" spans="1:12" s="5" customFormat="1" ht="15" customHeight="1">
      <c r="A32" s="12"/>
      <c r="B32" s="13"/>
      <c r="C32" s="35"/>
      <c r="D32" s="36"/>
      <c r="E32" s="36"/>
      <c r="F32" s="53"/>
      <c r="G32" s="576"/>
      <c r="H32" s="578"/>
      <c r="I32" s="44"/>
      <c r="J32" s="577"/>
      <c r="K32" s="576"/>
      <c r="L32" s="14"/>
    </row>
    <row r="33" spans="1:12" s="32" customFormat="1" ht="18" customHeight="1">
      <c r="A33" s="27"/>
      <c r="B33" s="28"/>
      <c r="C33" s="29" t="s">
        <v>771</v>
      </c>
      <c r="D33" s="29"/>
      <c r="E33" s="29"/>
      <c r="F33" s="54"/>
      <c r="G33" s="28"/>
      <c r="H33" s="29" t="s">
        <v>776</v>
      </c>
      <c r="I33" s="29"/>
      <c r="J33" s="29"/>
      <c r="K33" s="577"/>
      <c r="L33" s="31"/>
    </row>
    <row r="34" spans="1:12" s="32" customFormat="1" ht="18" customHeight="1">
      <c r="A34" s="27"/>
      <c r="B34" s="28"/>
      <c r="C34" s="29"/>
      <c r="D34" s="29"/>
      <c r="E34" s="29"/>
      <c r="F34" s="54"/>
      <c r="G34" s="28"/>
      <c r="H34" s="29"/>
      <c r="I34" s="29"/>
      <c r="J34" s="29"/>
      <c r="K34" s="577"/>
      <c r="L34" s="31"/>
    </row>
    <row r="35" spans="1:12" s="41" customFormat="1" ht="18" customHeight="1">
      <c r="A35" s="33"/>
      <c r="B35" s="34" t="s">
        <v>18</v>
      </c>
      <c r="C35" s="38"/>
      <c r="D35" s="38"/>
      <c r="E35" s="39"/>
      <c r="F35" s="37"/>
      <c r="G35" s="34" t="s">
        <v>18</v>
      </c>
      <c r="H35" s="35"/>
      <c r="I35" s="36"/>
      <c r="J35" s="36"/>
      <c r="K35" s="44"/>
      <c r="L35" s="40"/>
    </row>
    <row r="36" spans="1:12" s="41" customFormat="1" ht="16.5" customHeight="1">
      <c r="A36" s="33"/>
      <c r="B36" s="42" t="s">
        <v>536</v>
      </c>
      <c r="C36" s="43" t="s">
        <v>485</v>
      </c>
      <c r="D36" s="44" t="s">
        <v>3</v>
      </c>
      <c r="E36" s="44" t="s">
        <v>413</v>
      </c>
      <c r="F36" s="37"/>
      <c r="G36" s="42" t="s">
        <v>617</v>
      </c>
      <c r="H36" s="44" t="s">
        <v>413</v>
      </c>
      <c r="I36" s="44" t="s">
        <v>3</v>
      </c>
      <c r="J36" s="44" t="s">
        <v>412</v>
      </c>
      <c r="K36" s="124"/>
      <c r="L36" s="40"/>
    </row>
    <row r="37" spans="1:12" s="41" customFormat="1" ht="16.5" customHeight="1">
      <c r="A37" s="33"/>
      <c r="B37" s="48" t="s">
        <v>662</v>
      </c>
      <c r="C37" s="49" t="s">
        <v>5</v>
      </c>
      <c r="D37" s="50" t="s">
        <v>3</v>
      </c>
      <c r="E37" s="50" t="s">
        <v>201</v>
      </c>
      <c r="F37" s="37"/>
      <c r="G37" s="42" t="s">
        <v>429</v>
      </c>
      <c r="H37" s="43" t="s">
        <v>164</v>
      </c>
      <c r="I37" s="44" t="s">
        <v>3</v>
      </c>
      <c r="J37" s="44" t="s">
        <v>201</v>
      </c>
      <c r="K37" s="124"/>
      <c r="L37" s="47"/>
    </row>
    <row r="38" spans="1:12" s="41" customFormat="1" ht="16.5" customHeight="1">
      <c r="A38" s="33"/>
      <c r="B38" s="42" t="s">
        <v>606</v>
      </c>
      <c r="C38" s="43" t="s">
        <v>208</v>
      </c>
      <c r="D38" s="44" t="s">
        <v>3</v>
      </c>
      <c r="E38" s="43" t="s">
        <v>157</v>
      </c>
      <c r="F38" s="37"/>
      <c r="G38" s="48" t="s">
        <v>619</v>
      </c>
      <c r="H38" s="49" t="s">
        <v>485</v>
      </c>
      <c r="I38" s="50" t="s">
        <v>3</v>
      </c>
      <c r="J38" s="49" t="s">
        <v>5</v>
      </c>
      <c r="K38" s="124"/>
      <c r="L38" s="47"/>
    </row>
    <row r="39" spans="1:12" s="41" customFormat="1" ht="16.5" customHeight="1">
      <c r="A39" s="33"/>
      <c r="B39" s="42"/>
      <c r="C39" s="43" t="s">
        <v>204</v>
      </c>
      <c r="D39" s="44" t="s">
        <v>3</v>
      </c>
      <c r="E39" s="43" t="s">
        <v>164</v>
      </c>
      <c r="F39" s="37"/>
      <c r="G39" s="42" t="s">
        <v>727</v>
      </c>
      <c r="H39" s="43" t="s">
        <v>208</v>
      </c>
      <c r="I39" s="44" t="s">
        <v>3</v>
      </c>
      <c r="J39" s="44" t="s">
        <v>480</v>
      </c>
      <c r="K39" s="124"/>
      <c r="L39" s="40"/>
    </row>
    <row r="40" spans="1:12" s="41" customFormat="1" ht="16.5" customHeight="1">
      <c r="A40" s="33"/>
      <c r="B40" s="52" t="s">
        <v>603</v>
      </c>
      <c r="C40" s="44" t="s">
        <v>480</v>
      </c>
      <c r="D40" s="44" t="s">
        <v>3</v>
      </c>
      <c r="E40" s="44" t="s">
        <v>412</v>
      </c>
      <c r="F40" s="37"/>
      <c r="G40" s="52"/>
      <c r="H40" s="43" t="s">
        <v>157</v>
      </c>
      <c r="I40" s="44" t="s">
        <v>3</v>
      </c>
      <c r="J40" s="43" t="s">
        <v>204</v>
      </c>
      <c r="K40" s="124"/>
      <c r="L40" s="40"/>
    </row>
    <row r="41" spans="1:12" s="5" customFormat="1" ht="15" customHeight="1">
      <c r="A41" s="12"/>
      <c r="B41" s="13"/>
      <c r="C41" s="35"/>
      <c r="D41" s="36"/>
      <c r="E41" s="36"/>
      <c r="F41" s="407"/>
      <c r="G41" s="13"/>
      <c r="H41" s="20"/>
      <c r="I41" s="13"/>
      <c r="J41" s="62"/>
      <c r="K41" s="13"/>
      <c r="L41" s="14"/>
    </row>
    <row r="42" spans="1:12" s="68" customFormat="1" ht="18" customHeight="1">
      <c r="A42" s="63"/>
      <c r="B42" s="28"/>
      <c r="C42" s="29" t="s">
        <v>772</v>
      </c>
      <c r="D42" s="29"/>
      <c r="E42" s="29"/>
      <c r="F42" s="408"/>
      <c r="G42" s="64"/>
      <c r="H42" s="127" t="s">
        <v>4</v>
      </c>
      <c r="I42" s="127"/>
      <c r="J42" s="127"/>
      <c r="K42" s="127"/>
      <c r="L42" s="128"/>
    </row>
    <row r="43" spans="1:12" s="68" customFormat="1" ht="18" customHeight="1">
      <c r="A43" s="63"/>
      <c r="B43" s="28"/>
      <c r="C43" s="29"/>
      <c r="D43" s="29"/>
      <c r="E43" s="29"/>
      <c r="F43" s="408"/>
      <c r="G43" s="64"/>
      <c r="H43" s="127"/>
      <c r="I43" s="127"/>
      <c r="J43" s="127"/>
      <c r="K43" s="127"/>
      <c r="L43" s="128"/>
    </row>
    <row r="44" spans="1:12" s="41" customFormat="1" ht="18" customHeight="1">
      <c r="A44" s="33"/>
      <c r="B44" s="34" t="s">
        <v>18</v>
      </c>
      <c r="C44" s="38"/>
      <c r="D44" s="38"/>
      <c r="E44" s="39"/>
      <c r="F44" s="411"/>
      <c r="G44" s="69" t="s">
        <v>4</v>
      </c>
      <c r="H44" s="129"/>
      <c r="I44" s="130"/>
      <c r="J44" s="130"/>
      <c r="K44" s="130"/>
      <c r="L44" s="131"/>
    </row>
    <row r="45" spans="1:12" s="41" customFormat="1" ht="16.5" customHeight="1">
      <c r="A45" s="33"/>
      <c r="B45" s="42" t="s">
        <v>832</v>
      </c>
      <c r="C45" s="44" t="s">
        <v>413</v>
      </c>
      <c r="D45" s="44" t="s">
        <v>3</v>
      </c>
      <c r="E45" s="43" t="s">
        <v>208</v>
      </c>
      <c r="F45" s="411"/>
      <c r="G45" s="71"/>
      <c r="H45" s="130"/>
      <c r="I45" s="130"/>
      <c r="J45" s="130"/>
      <c r="K45" s="130"/>
      <c r="L45" s="131"/>
    </row>
    <row r="46" spans="1:12" s="41" customFormat="1" ht="16.5" customHeight="1">
      <c r="A46" s="33" t="s">
        <v>4</v>
      </c>
      <c r="B46" s="48" t="s">
        <v>702</v>
      </c>
      <c r="C46" s="50" t="s">
        <v>412</v>
      </c>
      <c r="D46" s="50" t="s">
        <v>3</v>
      </c>
      <c r="E46" s="49" t="s">
        <v>5</v>
      </c>
      <c r="F46" s="37" t="s">
        <v>4</v>
      </c>
      <c r="G46" s="39"/>
      <c r="H46" s="130"/>
      <c r="I46" s="130"/>
      <c r="J46" s="130"/>
      <c r="K46" s="130"/>
      <c r="L46" s="131"/>
    </row>
    <row r="47" spans="1:12" s="41" customFormat="1" ht="16.5" customHeight="1">
      <c r="A47" s="33"/>
      <c r="B47" s="42" t="s">
        <v>604</v>
      </c>
      <c r="C47" s="43" t="s">
        <v>164</v>
      </c>
      <c r="D47" s="44" t="s">
        <v>3</v>
      </c>
      <c r="E47" s="43" t="s">
        <v>485</v>
      </c>
      <c r="F47" s="37" t="s">
        <v>4</v>
      </c>
      <c r="G47" s="69" t="s">
        <v>4</v>
      </c>
      <c r="H47" s="130"/>
      <c r="I47" s="130"/>
      <c r="J47" s="130"/>
      <c r="K47" s="130"/>
      <c r="L47" s="131"/>
    </row>
    <row r="48" spans="1:12" s="41" customFormat="1" ht="16.5" customHeight="1">
      <c r="A48" s="33"/>
      <c r="B48" s="42"/>
      <c r="C48" s="44" t="s">
        <v>201</v>
      </c>
      <c r="D48" s="44" t="s">
        <v>3</v>
      </c>
      <c r="E48" s="43" t="s">
        <v>204</v>
      </c>
      <c r="F48" s="37"/>
      <c r="G48" s="39"/>
      <c r="H48" s="130"/>
      <c r="I48" s="130"/>
      <c r="J48" s="130"/>
      <c r="K48" s="130"/>
      <c r="L48" s="131"/>
    </row>
    <row r="49" spans="1:12" s="41" customFormat="1" ht="15" customHeight="1">
      <c r="A49" s="33"/>
      <c r="B49" s="52" t="s">
        <v>613</v>
      </c>
      <c r="C49" s="43" t="s">
        <v>157</v>
      </c>
      <c r="D49" s="44" t="s">
        <v>3</v>
      </c>
      <c r="E49" s="44" t="s">
        <v>480</v>
      </c>
      <c r="F49" s="37"/>
      <c r="G49" s="39"/>
      <c r="H49" s="130"/>
      <c r="I49" s="130"/>
      <c r="J49" s="130"/>
      <c r="K49" s="130"/>
      <c r="L49" s="131"/>
    </row>
    <row r="50" spans="1:12" s="41" customFormat="1" ht="15" customHeight="1">
      <c r="A50" s="33"/>
      <c r="B50" s="125"/>
      <c r="C50" s="44"/>
      <c r="D50" s="83"/>
      <c r="E50" s="43"/>
      <c r="F50" s="37"/>
      <c r="G50" s="39"/>
      <c r="H50" s="130"/>
      <c r="I50" s="130"/>
      <c r="J50" s="130"/>
      <c r="K50" s="130"/>
      <c r="L50" s="131"/>
    </row>
    <row r="51" spans="1:12" s="41" customFormat="1" ht="15" customHeight="1">
      <c r="A51" s="33"/>
      <c r="B51" s="125"/>
      <c r="C51" s="44"/>
      <c r="D51" s="83"/>
      <c r="E51" s="43"/>
      <c r="F51" s="37"/>
      <c r="G51" s="39"/>
      <c r="H51" s="130"/>
      <c r="I51" s="130"/>
      <c r="J51" s="130"/>
      <c r="K51" s="130"/>
      <c r="L51" s="131"/>
    </row>
    <row r="52" spans="1:12" s="41" customFormat="1" ht="15" customHeight="1">
      <c r="A52" s="33"/>
      <c r="B52" s="125"/>
      <c r="C52" s="44"/>
      <c r="D52" s="83"/>
      <c r="E52" s="43"/>
      <c r="F52" s="37"/>
      <c r="G52" s="39"/>
      <c r="H52" s="130"/>
      <c r="I52" s="130"/>
      <c r="J52" s="130"/>
      <c r="K52" s="130"/>
      <c r="L52" s="131"/>
    </row>
    <row r="53" spans="1:12" s="41" customFormat="1" ht="36" customHeight="1">
      <c r="A53" s="33"/>
      <c r="B53" s="125"/>
      <c r="C53" s="44"/>
      <c r="D53" s="83"/>
      <c r="E53" s="43"/>
      <c r="F53" s="37"/>
      <c r="G53" s="39"/>
      <c r="H53" s="130"/>
      <c r="I53" s="130"/>
      <c r="J53" s="130"/>
      <c r="K53" s="130"/>
      <c r="L53" s="131"/>
    </row>
    <row r="54" spans="1:12" s="5" customFormat="1" ht="15" customHeight="1" thickBot="1">
      <c r="A54" s="72"/>
      <c r="B54" s="73"/>
      <c r="C54" s="74"/>
      <c r="D54" s="73"/>
      <c r="E54" s="73"/>
      <c r="F54" s="75"/>
      <c r="G54" s="76" t="s">
        <v>8</v>
      </c>
      <c r="H54" s="132"/>
      <c r="I54" s="132"/>
      <c r="J54" s="132"/>
      <c r="K54" s="132"/>
      <c r="L54" s="133"/>
    </row>
    <row r="55" ht="12" thickTop="1"/>
  </sheetData>
  <sheetProtection/>
  <printOptions horizontalCentered="1"/>
  <pageMargins left="0" right="0" top="0.31" bottom="0.5" header="0.4" footer="0.26"/>
  <pageSetup fitToHeight="1" fitToWidth="1" horizontalDpi="360" verticalDpi="360" orientation="portrait" paperSize="9" scale="78" r:id="rId4"/>
  <headerFooter alignWithMargins="0">
    <oddHeader xml:space="preserve">&amp;C </oddHeader>
    <oddFooter>&amp;C &amp;R&amp;"Arial,Normal"&amp;6&amp;A&amp;"MS Sans Serif,Normal"
&amp;F
Mise à jour du &amp;"Arial,Normal"&amp;D</oddFooter>
  </headerFooter>
  <drawing r:id="rId3"/>
  <legacyDrawing r:id="rId2"/>
  <oleObjects>
    <oleObject progId="MS_ClipArt_Gallery.2" shapeId="616528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zoomScalePageLayoutView="0" workbookViewId="0" topLeftCell="C10">
      <selection activeCell="O11" sqref="O11"/>
    </sheetView>
  </sheetViews>
  <sheetFormatPr defaultColWidth="11.421875" defaultRowHeight="12.75"/>
  <cols>
    <col min="1" max="1" width="3.7109375" style="0" customWidth="1"/>
    <col min="2" max="2" width="30.7109375" style="113" customWidth="1"/>
    <col min="3" max="3" width="11.7109375" style="0" customWidth="1"/>
    <col min="4" max="10" width="6.7109375" style="0" customWidth="1"/>
    <col min="11" max="11" width="3.7109375" style="0" customWidth="1"/>
    <col min="12" max="12" width="30.7109375" style="0" customWidth="1"/>
    <col min="13" max="13" width="11.7109375" style="0" customWidth="1"/>
    <col min="14" max="20" width="6.710937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90"/>
      <c r="B1" s="89"/>
      <c r="C1" s="90"/>
      <c r="D1" s="90"/>
      <c r="E1" s="90"/>
      <c r="F1" s="90"/>
      <c r="G1" s="90"/>
      <c r="H1" s="90"/>
      <c r="I1" s="90"/>
      <c r="J1" s="90"/>
      <c r="K1" s="90"/>
      <c r="AE1" s="90"/>
    </row>
    <row r="2" spans="1:31" ht="18.75" customHeight="1">
      <c r="A2" s="90"/>
      <c r="B2" s="89"/>
      <c r="C2" s="90"/>
      <c r="D2" s="90"/>
      <c r="E2" s="90"/>
      <c r="F2" s="90"/>
      <c r="G2" s="90"/>
      <c r="H2" s="90"/>
      <c r="I2" s="90"/>
      <c r="J2" s="90"/>
      <c r="K2" s="90"/>
      <c r="AE2" s="90"/>
    </row>
    <row r="3" spans="1:31" ht="18.75" customHeight="1">
      <c r="A3" s="90"/>
      <c r="B3" s="89"/>
      <c r="C3" s="90"/>
      <c r="D3" s="90"/>
      <c r="E3" s="90"/>
      <c r="F3" s="90"/>
      <c r="G3" s="90"/>
      <c r="H3" s="90"/>
      <c r="I3" s="90"/>
      <c r="J3" s="90"/>
      <c r="K3" s="90"/>
      <c r="AE3" s="90"/>
    </row>
    <row r="4" spans="1:31" ht="18.75" customHeight="1">
      <c r="A4" s="90"/>
      <c r="B4" s="89"/>
      <c r="C4" s="90"/>
      <c r="D4" s="90"/>
      <c r="E4" s="90"/>
      <c r="F4" s="90"/>
      <c r="G4" s="90"/>
      <c r="H4" s="90"/>
      <c r="I4" s="90"/>
      <c r="J4" s="90"/>
      <c r="K4" s="90"/>
      <c r="AE4" s="90"/>
    </row>
    <row r="5" spans="1:31" ht="12.75">
      <c r="A5" s="90"/>
      <c r="B5" s="89"/>
      <c r="C5" s="90"/>
      <c r="D5" s="90"/>
      <c r="E5" s="90"/>
      <c r="F5" s="90"/>
      <c r="G5" s="90"/>
      <c r="H5" s="90"/>
      <c r="I5" s="90"/>
      <c r="J5" s="90"/>
      <c r="K5" s="90"/>
      <c r="AE5" s="90"/>
    </row>
    <row r="6" spans="1:31" ht="12.75">
      <c r="A6" s="90"/>
      <c r="B6" s="89"/>
      <c r="C6" s="90"/>
      <c r="D6" s="90"/>
      <c r="E6" s="90"/>
      <c r="F6" s="90"/>
      <c r="G6" s="90"/>
      <c r="H6" s="90"/>
      <c r="I6" s="90"/>
      <c r="J6" s="90"/>
      <c r="K6" s="90"/>
      <c r="AE6" s="90"/>
    </row>
    <row r="7" spans="1:31" s="92" customFormat="1" ht="36" customHeight="1">
      <c r="A7" s="91"/>
      <c r="B7" s="824" t="s">
        <v>261</v>
      </c>
      <c r="C7" s="824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91"/>
    </row>
    <row r="8" spans="1:31" s="92" customFormat="1" ht="36" customHeight="1">
      <c r="A8" s="91"/>
      <c r="B8" s="824" t="s">
        <v>158</v>
      </c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91"/>
    </row>
    <row r="9" spans="1:31" ht="12.75">
      <c r="A9" s="90"/>
      <c r="B9" s="89"/>
      <c r="C9" s="90"/>
      <c r="D9" s="90"/>
      <c r="E9" s="90"/>
      <c r="F9" s="90"/>
      <c r="G9" s="90"/>
      <c r="H9" s="90"/>
      <c r="I9" s="90"/>
      <c r="J9" s="90"/>
      <c r="K9" s="90"/>
      <c r="AE9" s="90"/>
    </row>
    <row r="10" spans="1:31" ht="12.75">
      <c r="A10" s="90"/>
      <c r="B10" s="89"/>
      <c r="C10" s="90"/>
      <c r="D10" s="90"/>
      <c r="E10" s="90"/>
      <c r="F10" s="90"/>
      <c r="G10" s="90"/>
      <c r="H10" s="90"/>
      <c r="I10" s="90"/>
      <c r="J10" s="90"/>
      <c r="K10" s="90"/>
      <c r="AE10" s="90"/>
    </row>
    <row r="11" spans="1:31" ht="136.5" customHeight="1" thickBot="1">
      <c r="A11" s="90"/>
      <c r="B11" s="89"/>
      <c r="C11" s="90"/>
      <c r="D11" s="90"/>
      <c r="E11" s="90"/>
      <c r="F11" s="90"/>
      <c r="G11" s="90"/>
      <c r="H11" s="90"/>
      <c r="I11" s="90"/>
      <c r="J11" s="90"/>
      <c r="K11" s="90"/>
      <c r="AE11" s="90"/>
    </row>
    <row r="12" spans="1:40" s="93" customFormat="1" ht="40.5" customHeight="1" thickBot="1" thickTop="1">
      <c r="A12" s="94"/>
      <c r="B12" s="839" t="s">
        <v>474</v>
      </c>
      <c r="C12" s="840"/>
      <c r="D12" s="840"/>
      <c r="E12" s="840"/>
      <c r="F12" s="840"/>
      <c r="G12" s="840"/>
      <c r="H12" s="840"/>
      <c r="I12" s="840"/>
      <c r="J12" s="841"/>
      <c r="K12" s="94"/>
      <c r="L12" s="839" t="s">
        <v>406</v>
      </c>
      <c r="M12" s="840"/>
      <c r="N12" s="840"/>
      <c r="O12" s="840"/>
      <c r="P12" s="840"/>
      <c r="Q12" s="840"/>
      <c r="R12" s="840"/>
      <c r="S12" s="840"/>
      <c r="T12" s="841"/>
      <c r="V12" s="839" t="s">
        <v>407</v>
      </c>
      <c r="W12" s="840"/>
      <c r="X12" s="840"/>
      <c r="Y12" s="840"/>
      <c r="Z12" s="840"/>
      <c r="AA12" s="840"/>
      <c r="AB12" s="840"/>
      <c r="AC12" s="840"/>
      <c r="AD12" s="841"/>
      <c r="AE12" s="835"/>
      <c r="AF12" s="835"/>
      <c r="AG12" s="835"/>
      <c r="AH12" s="835"/>
      <c r="AI12" s="835"/>
      <c r="AJ12" s="835"/>
      <c r="AK12" s="835"/>
      <c r="AL12" s="835"/>
      <c r="AM12" s="835"/>
      <c r="AN12" s="94"/>
    </row>
    <row r="13" spans="1:40" ht="27.75" customHeight="1" thickBot="1" thickTop="1">
      <c r="A13" s="90"/>
      <c r="B13" s="243" t="s">
        <v>9</v>
      </c>
      <c r="C13" s="244" t="s">
        <v>10</v>
      </c>
      <c r="D13" s="244" t="s">
        <v>11</v>
      </c>
      <c r="E13" s="244" t="s">
        <v>12</v>
      </c>
      <c r="F13" s="244" t="s">
        <v>13</v>
      </c>
      <c r="G13" s="244" t="s">
        <v>14</v>
      </c>
      <c r="H13" s="825" t="s">
        <v>15</v>
      </c>
      <c r="I13" s="826"/>
      <c r="J13" s="827"/>
      <c r="K13" s="242"/>
      <c r="L13" s="243" t="s">
        <v>9</v>
      </c>
      <c r="M13" s="244" t="s">
        <v>10</v>
      </c>
      <c r="N13" s="244" t="s">
        <v>11</v>
      </c>
      <c r="O13" s="244" t="s">
        <v>12</v>
      </c>
      <c r="P13" s="244" t="s">
        <v>13</v>
      </c>
      <c r="Q13" s="244" t="s">
        <v>14</v>
      </c>
      <c r="R13" s="825" t="s">
        <v>15</v>
      </c>
      <c r="S13" s="826"/>
      <c r="T13" s="827"/>
      <c r="U13" s="242"/>
      <c r="V13" s="243" t="s">
        <v>9</v>
      </c>
      <c r="W13" s="244" t="s">
        <v>10</v>
      </c>
      <c r="X13" s="244" t="s">
        <v>11</v>
      </c>
      <c r="Y13" s="244" t="s">
        <v>12</v>
      </c>
      <c r="Z13" s="244" t="s">
        <v>13</v>
      </c>
      <c r="AA13" s="244" t="s">
        <v>14</v>
      </c>
      <c r="AB13" s="825" t="s">
        <v>15</v>
      </c>
      <c r="AC13" s="826"/>
      <c r="AD13" s="827"/>
      <c r="AE13" s="353"/>
      <c r="AF13" s="353"/>
      <c r="AG13" s="353"/>
      <c r="AH13" s="353"/>
      <c r="AI13" s="353"/>
      <c r="AJ13" s="353"/>
      <c r="AK13" s="838"/>
      <c r="AL13" s="838"/>
      <c r="AM13" s="838"/>
      <c r="AN13" s="90"/>
    </row>
    <row r="14" spans="1:40" ht="27.75" customHeight="1" thickBot="1">
      <c r="A14" s="90"/>
      <c r="B14" s="245"/>
      <c r="C14" s="246"/>
      <c r="D14" s="246"/>
      <c r="E14" s="246"/>
      <c r="F14" s="246"/>
      <c r="G14" s="246"/>
      <c r="H14" s="247" t="s">
        <v>14</v>
      </c>
      <c r="I14" s="247" t="s">
        <v>16</v>
      </c>
      <c r="J14" s="248" t="s">
        <v>17</v>
      </c>
      <c r="K14" s="249"/>
      <c r="L14" s="245"/>
      <c r="M14" s="246"/>
      <c r="N14" s="246"/>
      <c r="O14" s="246"/>
      <c r="P14" s="246"/>
      <c r="Q14" s="246"/>
      <c r="R14" s="247" t="s">
        <v>14</v>
      </c>
      <c r="S14" s="247" t="s">
        <v>16</v>
      </c>
      <c r="T14" s="248" t="s">
        <v>17</v>
      </c>
      <c r="U14" s="249"/>
      <c r="V14" s="245"/>
      <c r="W14" s="246"/>
      <c r="X14" s="246"/>
      <c r="Y14" s="246"/>
      <c r="Z14" s="246"/>
      <c r="AA14" s="246"/>
      <c r="AB14" s="247" t="s">
        <v>14</v>
      </c>
      <c r="AC14" s="247" t="s">
        <v>16</v>
      </c>
      <c r="AD14" s="248" t="s">
        <v>17</v>
      </c>
      <c r="AE14" s="354"/>
      <c r="AF14" s="355"/>
      <c r="AG14" s="355"/>
      <c r="AH14" s="355"/>
      <c r="AI14" s="355"/>
      <c r="AJ14" s="355"/>
      <c r="AK14" s="249"/>
      <c r="AL14" s="249"/>
      <c r="AM14" s="249"/>
      <c r="AN14" s="90"/>
    </row>
    <row r="15" spans="2:39" s="90" customFormat="1" ht="34.5" customHeight="1" thickBot="1">
      <c r="B15" s="571" t="s">
        <v>478</v>
      </c>
      <c r="C15" s="95">
        <f aca="true" t="shared" si="0" ref="C15:C22">SUM(E15*3)+(F15)</f>
        <v>18</v>
      </c>
      <c r="D15" s="110">
        <f aca="true" t="shared" si="1" ref="D15:D22">SUM(E15:G15)</f>
        <v>7</v>
      </c>
      <c r="E15" s="96">
        <v>6</v>
      </c>
      <c r="F15" s="96">
        <v>0</v>
      </c>
      <c r="G15" s="96">
        <v>1</v>
      </c>
      <c r="H15" s="330">
        <v>51</v>
      </c>
      <c r="I15" s="96">
        <v>7</v>
      </c>
      <c r="J15" s="97">
        <f aca="true" t="shared" si="2" ref="J15:J22">SUM(H15-I15)</f>
        <v>44</v>
      </c>
      <c r="K15" s="98"/>
      <c r="L15" s="568" t="s">
        <v>155</v>
      </c>
      <c r="M15" s="109">
        <f aca="true" t="shared" si="3" ref="M15:M22">SUM(O15*3)+(P15)</f>
        <v>21</v>
      </c>
      <c r="N15" s="250">
        <f aca="true" t="shared" si="4" ref="N15:N22">O15+P15+Q15</f>
        <v>7</v>
      </c>
      <c r="O15" s="250">
        <v>7</v>
      </c>
      <c r="P15" s="250">
        <v>0</v>
      </c>
      <c r="Q15" s="250">
        <v>0</v>
      </c>
      <c r="R15" s="250">
        <v>29</v>
      </c>
      <c r="S15" s="250">
        <v>8</v>
      </c>
      <c r="T15" s="103">
        <f aca="true" t="shared" si="5" ref="T15:T22">SUM(R15-S15)</f>
        <v>21</v>
      </c>
      <c r="U15" s="98"/>
      <c r="V15" s="568" t="s">
        <v>410</v>
      </c>
      <c r="W15" s="104">
        <f aca="true" t="shared" si="6" ref="W15:W22">SUM(Y15*3)+(Z15)</f>
        <v>19</v>
      </c>
      <c r="X15" s="105">
        <f aca="true" t="shared" si="7" ref="X15:X22">Y15+Z15+AA15</f>
        <v>7</v>
      </c>
      <c r="Y15" s="105">
        <v>6</v>
      </c>
      <c r="Z15" s="105">
        <v>1</v>
      </c>
      <c r="AA15" s="105">
        <v>0</v>
      </c>
      <c r="AB15" s="105">
        <v>34</v>
      </c>
      <c r="AC15" s="105">
        <v>6</v>
      </c>
      <c r="AD15" s="106">
        <f aca="true" t="shared" si="8" ref="AD15:AD22">SUM(AB15-AC15)</f>
        <v>28</v>
      </c>
      <c r="AE15" s="356"/>
      <c r="AF15" s="108"/>
      <c r="AG15" s="357"/>
      <c r="AH15" s="98"/>
      <c r="AI15" s="98"/>
      <c r="AJ15" s="98"/>
      <c r="AK15" s="98"/>
      <c r="AL15" s="98"/>
      <c r="AM15" s="98"/>
    </row>
    <row r="16" spans="2:39" s="90" customFormat="1" ht="34.5" customHeight="1" thickBot="1">
      <c r="B16" s="697" t="s">
        <v>480</v>
      </c>
      <c r="C16" s="102">
        <f t="shared" si="0"/>
        <v>15</v>
      </c>
      <c r="D16" s="110">
        <f t="shared" si="1"/>
        <v>7</v>
      </c>
      <c r="E16" s="96">
        <v>5</v>
      </c>
      <c r="F16" s="96">
        <v>0</v>
      </c>
      <c r="G16" s="96">
        <v>2</v>
      </c>
      <c r="H16" s="330">
        <v>21</v>
      </c>
      <c r="I16" s="96">
        <v>9</v>
      </c>
      <c r="J16" s="103">
        <f t="shared" si="2"/>
        <v>12</v>
      </c>
      <c r="K16" s="98"/>
      <c r="L16" s="570" t="s">
        <v>413</v>
      </c>
      <c r="M16" s="104">
        <f t="shared" si="3"/>
        <v>15</v>
      </c>
      <c r="N16" s="105">
        <f t="shared" si="4"/>
        <v>7</v>
      </c>
      <c r="O16" s="105">
        <v>5</v>
      </c>
      <c r="P16" s="105">
        <v>0</v>
      </c>
      <c r="Q16" s="105">
        <v>2</v>
      </c>
      <c r="R16" s="105">
        <v>36</v>
      </c>
      <c r="S16" s="105">
        <v>6</v>
      </c>
      <c r="T16" s="106">
        <f t="shared" si="5"/>
        <v>30</v>
      </c>
      <c r="U16" s="98"/>
      <c r="V16" s="568" t="s">
        <v>408</v>
      </c>
      <c r="W16" s="109">
        <f t="shared" si="6"/>
        <v>17</v>
      </c>
      <c r="X16" s="250">
        <f t="shared" si="7"/>
        <v>7</v>
      </c>
      <c r="Y16" s="110">
        <v>5</v>
      </c>
      <c r="Z16" s="110">
        <v>2</v>
      </c>
      <c r="AA16" s="110">
        <v>0</v>
      </c>
      <c r="AB16" s="110">
        <v>31</v>
      </c>
      <c r="AC16" s="110">
        <v>10</v>
      </c>
      <c r="AD16" s="111">
        <f t="shared" si="8"/>
        <v>21</v>
      </c>
      <c r="AE16" s="358"/>
      <c r="AF16" s="100"/>
      <c r="AG16" s="357"/>
      <c r="AH16" s="101"/>
      <c r="AI16" s="101"/>
      <c r="AJ16" s="101"/>
      <c r="AK16" s="101"/>
      <c r="AL16" s="101"/>
      <c r="AM16" s="101"/>
    </row>
    <row r="17" spans="2:39" s="90" customFormat="1" ht="34.5" customHeight="1" thickBot="1">
      <c r="B17" s="696" t="s">
        <v>5</v>
      </c>
      <c r="C17" s="581">
        <f t="shared" si="0"/>
        <v>13</v>
      </c>
      <c r="D17" s="112">
        <f t="shared" si="1"/>
        <v>7</v>
      </c>
      <c r="E17" s="112">
        <v>4</v>
      </c>
      <c r="F17" s="112">
        <v>1</v>
      </c>
      <c r="G17" s="112">
        <v>2</v>
      </c>
      <c r="H17" s="403">
        <v>28</v>
      </c>
      <c r="I17" s="112">
        <v>16</v>
      </c>
      <c r="J17" s="582">
        <f t="shared" si="2"/>
        <v>12</v>
      </c>
      <c r="K17" s="98"/>
      <c r="L17" s="572" t="s">
        <v>157</v>
      </c>
      <c r="M17" s="109">
        <f t="shared" si="3"/>
        <v>13</v>
      </c>
      <c r="N17" s="250">
        <f t="shared" si="4"/>
        <v>7</v>
      </c>
      <c r="O17" s="250">
        <v>4</v>
      </c>
      <c r="P17" s="250">
        <v>1</v>
      </c>
      <c r="Q17" s="250">
        <v>2</v>
      </c>
      <c r="R17" s="250">
        <v>23</v>
      </c>
      <c r="S17" s="250">
        <v>14</v>
      </c>
      <c r="T17" s="111">
        <f t="shared" si="5"/>
        <v>9</v>
      </c>
      <c r="U17" s="98"/>
      <c r="V17" s="585" t="s">
        <v>483</v>
      </c>
      <c r="W17" s="414">
        <f t="shared" si="6"/>
        <v>15</v>
      </c>
      <c r="X17" s="250">
        <f t="shared" si="7"/>
        <v>7</v>
      </c>
      <c r="Y17" s="110">
        <v>5</v>
      </c>
      <c r="Z17" s="110">
        <v>0</v>
      </c>
      <c r="AA17" s="110">
        <v>2</v>
      </c>
      <c r="AB17" s="110">
        <v>21</v>
      </c>
      <c r="AC17" s="110">
        <v>8</v>
      </c>
      <c r="AD17" s="111">
        <f t="shared" si="8"/>
        <v>13</v>
      </c>
      <c r="AE17" s="358"/>
      <c r="AF17" s="108"/>
      <c r="AG17" s="357"/>
      <c r="AH17" s="98"/>
      <c r="AI17" s="98"/>
      <c r="AJ17" s="98"/>
      <c r="AK17" s="98"/>
      <c r="AL17" s="98"/>
      <c r="AM17" s="98"/>
    </row>
    <row r="18" spans="2:39" s="90" customFormat="1" ht="34.5" customHeight="1" thickBot="1">
      <c r="B18" s="569" t="s">
        <v>477</v>
      </c>
      <c r="C18" s="104">
        <f t="shared" si="0"/>
        <v>12</v>
      </c>
      <c r="D18" s="105">
        <f t="shared" si="1"/>
        <v>7</v>
      </c>
      <c r="E18" s="96">
        <v>4</v>
      </c>
      <c r="F18" s="96">
        <v>0</v>
      </c>
      <c r="G18" s="96">
        <v>3</v>
      </c>
      <c r="H18" s="330">
        <v>28</v>
      </c>
      <c r="I18" s="96">
        <v>18</v>
      </c>
      <c r="J18" s="106">
        <f t="shared" si="2"/>
        <v>10</v>
      </c>
      <c r="K18" s="98"/>
      <c r="L18" s="571" t="s">
        <v>164</v>
      </c>
      <c r="M18" s="109">
        <f t="shared" si="3"/>
        <v>8</v>
      </c>
      <c r="N18" s="105">
        <f t="shared" si="4"/>
        <v>6</v>
      </c>
      <c r="O18" s="110">
        <v>2</v>
      </c>
      <c r="P18" s="110">
        <v>2</v>
      </c>
      <c r="Q18" s="110">
        <v>2</v>
      </c>
      <c r="R18" s="110">
        <v>12</v>
      </c>
      <c r="S18" s="110">
        <v>18</v>
      </c>
      <c r="T18" s="111">
        <f t="shared" si="5"/>
        <v>-6</v>
      </c>
      <c r="U18" s="98"/>
      <c r="V18" s="570" t="s">
        <v>256</v>
      </c>
      <c r="W18" s="702">
        <f t="shared" si="6"/>
        <v>13</v>
      </c>
      <c r="X18" s="105">
        <f t="shared" si="7"/>
        <v>7</v>
      </c>
      <c r="Y18" s="105">
        <v>4</v>
      </c>
      <c r="Z18" s="105">
        <v>1</v>
      </c>
      <c r="AA18" s="105">
        <v>2</v>
      </c>
      <c r="AB18" s="105">
        <v>24</v>
      </c>
      <c r="AC18" s="105">
        <v>18</v>
      </c>
      <c r="AD18" s="106">
        <f t="shared" si="8"/>
        <v>6</v>
      </c>
      <c r="AE18" s="358"/>
      <c r="AF18" s="108"/>
      <c r="AG18" s="357"/>
      <c r="AH18" s="98"/>
      <c r="AI18" s="98"/>
      <c r="AJ18" s="98"/>
      <c r="AK18" s="98"/>
      <c r="AL18" s="98"/>
      <c r="AM18" s="98"/>
    </row>
    <row r="19" spans="2:39" s="90" customFormat="1" ht="34.5" customHeight="1" thickBot="1">
      <c r="B19" s="574" t="s">
        <v>453</v>
      </c>
      <c r="C19" s="95">
        <f t="shared" si="0"/>
        <v>12</v>
      </c>
      <c r="D19" s="110">
        <f t="shared" si="1"/>
        <v>7</v>
      </c>
      <c r="E19" s="96">
        <v>4</v>
      </c>
      <c r="F19" s="96">
        <v>0</v>
      </c>
      <c r="G19" s="96">
        <v>3</v>
      </c>
      <c r="H19" s="330">
        <v>23</v>
      </c>
      <c r="I19" s="96">
        <v>17</v>
      </c>
      <c r="J19" s="97">
        <f t="shared" si="2"/>
        <v>6</v>
      </c>
      <c r="K19" s="98"/>
      <c r="L19" s="568" t="s">
        <v>201</v>
      </c>
      <c r="M19" s="109">
        <f t="shared" si="3"/>
        <v>7</v>
      </c>
      <c r="N19" s="250">
        <f t="shared" si="4"/>
        <v>6</v>
      </c>
      <c r="O19" s="250">
        <v>2</v>
      </c>
      <c r="P19" s="250">
        <v>1</v>
      </c>
      <c r="Q19" s="250">
        <v>3</v>
      </c>
      <c r="R19" s="250">
        <v>13</v>
      </c>
      <c r="S19" s="250">
        <v>9</v>
      </c>
      <c r="T19" s="111">
        <f t="shared" si="5"/>
        <v>4</v>
      </c>
      <c r="U19" s="98"/>
      <c r="V19" s="585" t="s">
        <v>175</v>
      </c>
      <c r="W19" s="670">
        <f t="shared" si="6"/>
        <v>9</v>
      </c>
      <c r="X19" s="250">
        <f t="shared" si="7"/>
        <v>7</v>
      </c>
      <c r="Y19" s="110">
        <v>3</v>
      </c>
      <c r="Z19" s="110">
        <v>0</v>
      </c>
      <c r="AA19" s="110">
        <v>4</v>
      </c>
      <c r="AB19" s="110">
        <v>15</v>
      </c>
      <c r="AC19" s="110">
        <v>17</v>
      </c>
      <c r="AD19" s="111">
        <f t="shared" si="8"/>
        <v>-2</v>
      </c>
      <c r="AE19" s="358"/>
      <c r="AF19" s="100"/>
      <c r="AG19" s="357"/>
      <c r="AH19" s="101"/>
      <c r="AI19" s="101"/>
      <c r="AJ19" s="101"/>
      <c r="AK19" s="101"/>
      <c r="AL19" s="101"/>
      <c r="AM19" s="101"/>
    </row>
    <row r="20" spans="2:39" s="90" customFormat="1" ht="34.5" customHeight="1" thickBot="1">
      <c r="B20" s="574" t="s">
        <v>412</v>
      </c>
      <c r="C20" s="95">
        <f t="shared" si="0"/>
        <v>7</v>
      </c>
      <c r="D20" s="110">
        <f t="shared" si="1"/>
        <v>7</v>
      </c>
      <c r="E20" s="96">
        <v>2</v>
      </c>
      <c r="F20" s="96">
        <v>1</v>
      </c>
      <c r="G20" s="96">
        <v>4</v>
      </c>
      <c r="H20" s="330">
        <v>15</v>
      </c>
      <c r="I20" s="96">
        <v>19</v>
      </c>
      <c r="J20" s="97">
        <f t="shared" si="2"/>
        <v>-4</v>
      </c>
      <c r="K20" s="98"/>
      <c r="L20" s="583" t="s">
        <v>5</v>
      </c>
      <c r="M20" s="484">
        <f t="shared" si="3"/>
        <v>7</v>
      </c>
      <c r="N20" s="256">
        <f t="shared" si="4"/>
        <v>6</v>
      </c>
      <c r="O20" s="256">
        <v>2</v>
      </c>
      <c r="P20" s="256">
        <v>1</v>
      </c>
      <c r="Q20" s="256">
        <v>3</v>
      </c>
      <c r="R20" s="256">
        <v>9</v>
      </c>
      <c r="S20" s="256">
        <v>14</v>
      </c>
      <c r="T20" s="483">
        <f t="shared" si="5"/>
        <v>-5</v>
      </c>
      <c r="U20" s="98"/>
      <c r="V20" s="571" t="s">
        <v>409</v>
      </c>
      <c r="W20" s="414">
        <f t="shared" si="6"/>
        <v>6</v>
      </c>
      <c r="X20" s="250">
        <f t="shared" si="7"/>
        <v>7</v>
      </c>
      <c r="Y20" s="110">
        <v>2</v>
      </c>
      <c r="Z20" s="110">
        <v>0</v>
      </c>
      <c r="AA20" s="110">
        <v>5</v>
      </c>
      <c r="AB20" s="110">
        <v>13</v>
      </c>
      <c r="AC20" s="110">
        <v>29</v>
      </c>
      <c r="AD20" s="111">
        <f t="shared" si="8"/>
        <v>-16</v>
      </c>
      <c r="AE20" s="359"/>
      <c r="AF20" s="108"/>
      <c r="AG20" s="357"/>
      <c r="AH20" s="98"/>
      <c r="AI20" s="98"/>
      <c r="AJ20" s="98"/>
      <c r="AK20" s="98"/>
      <c r="AL20" s="98"/>
      <c r="AM20" s="98"/>
    </row>
    <row r="21" spans="2:39" s="90" customFormat="1" ht="34.5" customHeight="1" thickBot="1">
      <c r="B21" s="573" t="s">
        <v>476</v>
      </c>
      <c r="C21" s="109">
        <f t="shared" si="0"/>
        <v>4</v>
      </c>
      <c r="D21" s="110">
        <f t="shared" si="1"/>
        <v>7</v>
      </c>
      <c r="E21" s="96">
        <v>1</v>
      </c>
      <c r="F21" s="96">
        <v>1</v>
      </c>
      <c r="G21" s="96">
        <v>5</v>
      </c>
      <c r="H21" s="330">
        <v>5</v>
      </c>
      <c r="I21" s="96">
        <v>38</v>
      </c>
      <c r="J21" s="111">
        <f t="shared" si="2"/>
        <v>-33</v>
      </c>
      <c r="K21" s="98"/>
      <c r="L21" s="568" t="s">
        <v>202</v>
      </c>
      <c r="M21" s="109">
        <f t="shared" si="3"/>
        <v>2</v>
      </c>
      <c r="N21" s="250">
        <f t="shared" si="4"/>
        <v>7</v>
      </c>
      <c r="O21" s="250">
        <v>0</v>
      </c>
      <c r="P21" s="250">
        <v>2</v>
      </c>
      <c r="Q21" s="250">
        <v>5</v>
      </c>
      <c r="R21" s="250">
        <v>3</v>
      </c>
      <c r="S21" s="250">
        <v>19</v>
      </c>
      <c r="T21" s="111">
        <f t="shared" si="5"/>
        <v>-16</v>
      </c>
      <c r="U21" s="98"/>
      <c r="V21" s="585" t="s">
        <v>411</v>
      </c>
      <c r="W21" s="664">
        <f t="shared" si="6"/>
        <v>3</v>
      </c>
      <c r="X21" s="250">
        <f t="shared" si="7"/>
        <v>7</v>
      </c>
      <c r="Y21" s="110">
        <v>1</v>
      </c>
      <c r="Z21" s="110">
        <v>0</v>
      </c>
      <c r="AA21" s="110">
        <v>6</v>
      </c>
      <c r="AB21" s="110">
        <v>7</v>
      </c>
      <c r="AC21" s="110">
        <v>23</v>
      </c>
      <c r="AD21" s="668">
        <f t="shared" si="8"/>
        <v>-16</v>
      </c>
      <c r="AE21" s="360"/>
      <c r="AF21" s="361"/>
      <c r="AG21" s="837"/>
      <c r="AH21" s="837"/>
      <c r="AI21" s="837"/>
      <c r="AJ21" s="837"/>
      <c r="AK21" s="837"/>
      <c r="AL21" s="837"/>
      <c r="AM21" s="837"/>
    </row>
    <row r="22" spans="2:39" s="90" customFormat="1" ht="34.5" customHeight="1" thickBot="1">
      <c r="B22" s="574" t="s">
        <v>475</v>
      </c>
      <c r="C22" s="104">
        <f t="shared" si="0"/>
        <v>1</v>
      </c>
      <c r="D22" s="105">
        <f t="shared" si="1"/>
        <v>7</v>
      </c>
      <c r="E22" s="96">
        <v>0</v>
      </c>
      <c r="F22" s="96">
        <v>1</v>
      </c>
      <c r="G22" s="96">
        <v>6</v>
      </c>
      <c r="H22" s="330">
        <v>3</v>
      </c>
      <c r="I22" s="96">
        <v>50</v>
      </c>
      <c r="J22" s="106">
        <f t="shared" si="2"/>
        <v>-47</v>
      </c>
      <c r="K22" s="98"/>
      <c r="L22" s="584" t="s">
        <v>203</v>
      </c>
      <c r="M22" s="579">
        <f t="shared" si="3"/>
        <v>1</v>
      </c>
      <c r="N22" s="105">
        <f t="shared" si="4"/>
        <v>6</v>
      </c>
      <c r="O22" s="250">
        <v>0</v>
      </c>
      <c r="P22" s="250">
        <v>1</v>
      </c>
      <c r="Q22" s="250">
        <v>5</v>
      </c>
      <c r="R22" s="250">
        <v>4</v>
      </c>
      <c r="S22" s="250">
        <v>41</v>
      </c>
      <c r="T22" s="580">
        <f t="shared" si="5"/>
        <v>-37</v>
      </c>
      <c r="U22" s="98"/>
      <c r="V22" s="662" t="s">
        <v>5</v>
      </c>
      <c r="W22" s="663">
        <f t="shared" si="6"/>
        <v>0</v>
      </c>
      <c r="X22" s="665">
        <f t="shared" si="7"/>
        <v>7</v>
      </c>
      <c r="Y22" s="666">
        <v>0</v>
      </c>
      <c r="Z22" s="666">
        <v>0</v>
      </c>
      <c r="AA22" s="666">
        <v>7</v>
      </c>
      <c r="AB22" s="666">
        <v>4</v>
      </c>
      <c r="AC22" s="666">
        <v>38</v>
      </c>
      <c r="AD22" s="667">
        <f t="shared" si="8"/>
        <v>-34</v>
      </c>
      <c r="AE22" s="99"/>
      <c r="AF22" s="100"/>
      <c r="AG22" s="357"/>
      <c r="AH22" s="101"/>
      <c r="AI22" s="101"/>
      <c r="AJ22" s="101"/>
      <c r="AK22" s="101"/>
      <c r="AL22" s="101"/>
      <c r="AM22" s="101"/>
    </row>
    <row r="23" spans="2:39" s="90" customFormat="1" ht="34.5" customHeight="1" thickTop="1">
      <c r="B23" s="251"/>
      <c r="C23" s="252"/>
      <c r="D23" s="253"/>
      <c r="E23" s="253"/>
      <c r="F23" s="253"/>
      <c r="G23" s="253"/>
      <c r="H23" s="253"/>
      <c r="I23" s="253"/>
      <c r="J23" s="253"/>
      <c r="K23" s="98"/>
      <c r="L23" s="251"/>
      <c r="M23" s="252"/>
      <c r="N23" s="253"/>
      <c r="O23" s="253"/>
      <c r="P23" s="253"/>
      <c r="Q23" s="253"/>
      <c r="R23" s="253"/>
      <c r="S23" s="253"/>
      <c r="T23" s="253"/>
      <c r="U23" s="98"/>
      <c r="V23" s="107"/>
      <c r="W23" s="108"/>
      <c r="X23" s="98"/>
      <c r="Y23" s="98"/>
      <c r="Z23" s="98"/>
      <c r="AA23" s="98"/>
      <c r="AB23" s="98"/>
      <c r="AC23" s="98"/>
      <c r="AD23" s="98"/>
      <c r="AE23" s="99"/>
      <c r="AF23" s="100"/>
      <c r="AG23" s="101"/>
      <c r="AH23" s="101"/>
      <c r="AI23" s="101"/>
      <c r="AJ23" s="101"/>
      <c r="AK23" s="101"/>
      <c r="AL23" s="101"/>
      <c r="AM23" s="101"/>
    </row>
    <row r="24" spans="2:39" s="90" customFormat="1" ht="34.5" customHeight="1">
      <c r="B24" s="99"/>
      <c r="C24" s="100"/>
      <c r="D24" s="101"/>
      <c r="E24" s="101"/>
      <c r="F24" s="101"/>
      <c r="G24" s="101"/>
      <c r="H24" s="101"/>
      <c r="I24" s="101"/>
      <c r="J24" s="101"/>
      <c r="K24" s="98"/>
      <c r="L24" s="107"/>
      <c r="M24" s="108"/>
      <c r="N24" s="98"/>
      <c r="O24" s="98"/>
      <c r="P24" s="98"/>
      <c r="Q24" s="98"/>
      <c r="R24" s="98"/>
      <c r="S24" s="98"/>
      <c r="T24" s="98"/>
      <c r="U24" s="98"/>
      <c r="V24"/>
      <c r="W24"/>
      <c r="X24"/>
      <c r="Y24"/>
      <c r="Z24"/>
      <c r="AA24"/>
      <c r="AB24"/>
      <c r="AC24"/>
      <c r="AD24"/>
      <c r="AE24" s="107"/>
      <c r="AF24" s="108"/>
      <c r="AG24" s="98"/>
      <c r="AH24" s="98"/>
      <c r="AI24" s="98"/>
      <c r="AJ24" s="98"/>
      <c r="AK24" s="98"/>
      <c r="AL24" s="98"/>
      <c r="AM24" s="98"/>
    </row>
    <row r="25" spans="2:30" s="90" customFormat="1" ht="34.5" customHeight="1">
      <c r="B25" s="89"/>
      <c r="K25" s="98"/>
      <c r="L25"/>
      <c r="M25"/>
      <c r="N25"/>
      <c r="O25"/>
      <c r="P25"/>
      <c r="Q25"/>
      <c r="R25"/>
      <c r="S25"/>
      <c r="T25"/>
      <c r="U25" s="98"/>
      <c r="V25"/>
      <c r="W25"/>
      <c r="X25"/>
      <c r="Y25"/>
      <c r="Z25"/>
      <c r="AA25"/>
      <c r="AB25"/>
      <c r="AC25"/>
      <c r="AD25"/>
    </row>
    <row r="26" spans="2:30" s="90" customFormat="1" ht="34.5" customHeight="1">
      <c r="B26" s="89"/>
      <c r="K26" s="98"/>
      <c r="L26"/>
      <c r="M26"/>
      <c r="N26"/>
      <c r="O26"/>
      <c r="P26"/>
      <c r="Q26"/>
      <c r="R26"/>
      <c r="S26"/>
      <c r="T26"/>
      <c r="U26" s="98"/>
      <c r="V26"/>
      <c r="W26"/>
      <c r="X26"/>
      <c r="Y26"/>
      <c r="Z26"/>
      <c r="AA26"/>
      <c r="AB26"/>
      <c r="AC26"/>
      <c r="AD26"/>
    </row>
    <row r="27" spans="1:31" ht="12.75">
      <c r="A27" s="90"/>
      <c r="B27" s="89"/>
      <c r="C27" s="90"/>
      <c r="D27" s="90"/>
      <c r="E27" s="90"/>
      <c r="F27" s="90"/>
      <c r="G27" s="90"/>
      <c r="H27" s="90"/>
      <c r="I27" s="90"/>
      <c r="J27" s="90"/>
      <c r="K27" s="90"/>
      <c r="AE27" s="90"/>
    </row>
    <row r="28" spans="1:31" ht="12.75">
      <c r="A28" s="90"/>
      <c r="B28" s="89"/>
      <c r="C28" s="90"/>
      <c r="D28" s="90"/>
      <c r="E28" s="90"/>
      <c r="F28" s="90"/>
      <c r="G28" s="90"/>
      <c r="H28" s="90"/>
      <c r="I28" s="90"/>
      <c r="J28" s="90"/>
      <c r="K28" s="90"/>
      <c r="AE28" s="90"/>
    </row>
    <row r="29" spans="1:31" ht="12.75">
      <c r="A29" s="90"/>
      <c r="B29" s="89"/>
      <c r="C29" s="90"/>
      <c r="D29" s="90"/>
      <c r="E29" s="90"/>
      <c r="F29" s="90"/>
      <c r="G29" s="90"/>
      <c r="H29" s="90"/>
      <c r="I29" s="90"/>
      <c r="J29" s="90"/>
      <c r="K29" s="90"/>
      <c r="AE29" s="90"/>
    </row>
    <row r="30" spans="1:31" ht="12.75">
      <c r="A30" s="90"/>
      <c r="B30" s="89"/>
      <c r="C30" s="90"/>
      <c r="D30" s="90"/>
      <c r="E30" s="90"/>
      <c r="F30" s="90"/>
      <c r="G30" s="90"/>
      <c r="H30" s="90"/>
      <c r="I30" s="90"/>
      <c r="J30" s="90"/>
      <c r="K30" s="90"/>
      <c r="AE30" s="90"/>
    </row>
    <row r="31" spans="1:31" ht="26.25" customHeight="1">
      <c r="A31" s="90"/>
      <c r="K31" s="90"/>
      <c r="AE31" s="90"/>
    </row>
    <row r="32" spans="1:31" ht="90.75" customHeight="1">
      <c r="A32" s="90"/>
      <c r="K32" s="90"/>
      <c r="AE32" s="90"/>
    </row>
    <row r="39" ht="12.75">
      <c r="F39" s="406"/>
    </row>
    <row r="40" ht="12.75">
      <c r="F40" s="406"/>
    </row>
    <row r="41" ht="12.75">
      <c r="F41" s="406"/>
    </row>
    <row r="42" ht="12.75">
      <c r="F42" s="406"/>
    </row>
    <row r="43" ht="12.75">
      <c r="F43" s="406"/>
    </row>
    <row r="44" ht="12.75">
      <c r="F44" s="406"/>
    </row>
  </sheetData>
  <sheetProtection/>
  <mergeCells count="11">
    <mergeCell ref="V12:AD12"/>
    <mergeCell ref="AB13:AD13"/>
    <mergeCell ref="AG21:AM21"/>
    <mergeCell ref="B7:AD7"/>
    <mergeCell ref="B8:AD8"/>
    <mergeCell ref="AK13:AM13"/>
    <mergeCell ref="R13:T13"/>
    <mergeCell ref="H13:J13"/>
    <mergeCell ref="B12:J12"/>
    <mergeCell ref="L12:T12"/>
    <mergeCell ref="AE12:AM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1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327701" r:id="rId1"/>
    <oleObject progId="MS_ClipArt_Gallery" shapeId="327702" r:id="rId2"/>
    <oleObject progId="MS_ClipArt_Gallery" shapeId="327703" r:id="rId3"/>
    <oleObject progId="MS_ClipArt_Gallery" shapeId="327704" r:id="rId4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showGridLines="0" zoomScalePageLayoutView="0" workbookViewId="0" topLeftCell="A7">
      <selection activeCell="AB18" sqref="AB18"/>
    </sheetView>
  </sheetViews>
  <sheetFormatPr defaultColWidth="11.421875" defaultRowHeight="12.75"/>
  <cols>
    <col min="1" max="1" width="3.7109375" style="0" customWidth="1"/>
    <col min="2" max="2" width="30.7109375" style="113" customWidth="1"/>
    <col min="3" max="3" width="11.7109375" style="0" customWidth="1"/>
    <col min="4" max="10" width="6.7109375" style="0" customWidth="1"/>
    <col min="11" max="11" width="3.7109375" style="0" customWidth="1"/>
    <col min="12" max="12" width="30.7109375" style="0" customWidth="1"/>
    <col min="13" max="13" width="11.7109375" style="0" customWidth="1"/>
    <col min="14" max="20" width="6.710937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90"/>
      <c r="B1" s="89"/>
      <c r="C1" s="90"/>
      <c r="D1" s="90"/>
      <c r="E1" s="90"/>
      <c r="F1" s="90"/>
      <c r="G1" s="90"/>
      <c r="H1" s="90"/>
      <c r="I1" s="90"/>
      <c r="J1" s="90"/>
      <c r="K1" s="90"/>
      <c r="AE1" s="90"/>
    </row>
    <row r="2" spans="1:31" ht="18.75" customHeight="1">
      <c r="A2" s="90"/>
      <c r="B2" s="89"/>
      <c r="C2" s="90"/>
      <c r="D2" s="90"/>
      <c r="E2" s="90"/>
      <c r="F2" s="90"/>
      <c r="G2" s="90"/>
      <c r="H2" s="90"/>
      <c r="I2" s="90"/>
      <c r="J2" s="90"/>
      <c r="K2" s="90"/>
      <c r="AE2" s="90"/>
    </row>
    <row r="3" spans="1:31" ht="18.75" customHeight="1">
      <c r="A3" s="90"/>
      <c r="B3" s="89"/>
      <c r="C3" s="90"/>
      <c r="D3" s="90"/>
      <c r="E3" s="90"/>
      <c r="F3" s="90"/>
      <c r="G3" s="90"/>
      <c r="H3" s="90"/>
      <c r="I3" s="90"/>
      <c r="J3" s="90"/>
      <c r="K3" s="90"/>
      <c r="AE3" s="90"/>
    </row>
    <row r="4" spans="1:31" ht="18.75" customHeight="1">
      <c r="A4" s="90"/>
      <c r="B4" s="89"/>
      <c r="C4" s="90"/>
      <c r="D4" s="90"/>
      <c r="E4" s="90"/>
      <c r="F4" s="90"/>
      <c r="G4" s="90"/>
      <c r="H4" s="90"/>
      <c r="I4" s="90"/>
      <c r="J4" s="90"/>
      <c r="K4" s="90"/>
      <c r="AE4" s="90"/>
    </row>
    <row r="5" spans="1:31" ht="12.75">
      <c r="A5" s="90"/>
      <c r="B5" s="89"/>
      <c r="C5" s="90"/>
      <c r="D5" s="90"/>
      <c r="E5" s="90"/>
      <c r="F5" s="90"/>
      <c r="G5" s="90"/>
      <c r="H5" s="90"/>
      <c r="I5" s="90"/>
      <c r="J5" s="90"/>
      <c r="K5" s="90"/>
      <c r="AE5" s="90"/>
    </row>
    <row r="6" spans="1:31" ht="12.75">
      <c r="A6" s="90"/>
      <c r="B6" s="89"/>
      <c r="C6" s="90"/>
      <c r="D6" s="90"/>
      <c r="E6" s="90"/>
      <c r="F6" s="90"/>
      <c r="G6" s="90"/>
      <c r="H6" s="90"/>
      <c r="I6" s="90"/>
      <c r="J6" s="90"/>
      <c r="K6" s="90"/>
      <c r="AE6" s="90"/>
    </row>
    <row r="7" spans="1:31" s="92" customFormat="1" ht="36" customHeight="1">
      <c r="A7" s="91"/>
      <c r="B7" s="824" t="s">
        <v>261</v>
      </c>
      <c r="C7" s="824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91"/>
    </row>
    <row r="8" spans="1:31" s="92" customFormat="1" ht="36" customHeight="1">
      <c r="A8" s="91"/>
      <c r="B8" s="824" t="s">
        <v>158</v>
      </c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91"/>
    </row>
    <row r="9" spans="1:31" ht="12.75">
      <c r="A9" s="90"/>
      <c r="B9" s="89"/>
      <c r="C9" s="90"/>
      <c r="D9" s="90"/>
      <c r="E9" s="90"/>
      <c r="F9" s="90"/>
      <c r="G9" s="90"/>
      <c r="H9" s="90"/>
      <c r="I9" s="90"/>
      <c r="J9" s="90"/>
      <c r="K9" s="90"/>
      <c r="AE9" s="90"/>
    </row>
    <row r="10" spans="1:31" ht="12.75">
      <c r="A10" s="90"/>
      <c r="B10" s="89"/>
      <c r="C10" s="90"/>
      <c r="D10" s="90"/>
      <c r="E10" s="90"/>
      <c r="F10" s="90"/>
      <c r="G10" s="90"/>
      <c r="H10" s="90"/>
      <c r="I10" s="90"/>
      <c r="J10" s="90"/>
      <c r="K10" s="90"/>
      <c r="AE10" s="90"/>
    </row>
    <row r="11" spans="1:31" ht="136.5" customHeight="1" thickBot="1">
      <c r="A11" s="90"/>
      <c r="B11" s="89"/>
      <c r="C11" s="90"/>
      <c r="D11" s="90"/>
      <c r="E11" s="90"/>
      <c r="F11" s="90"/>
      <c r="G11" s="90"/>
      <c r="H11" s="90"/>
      <c r="I11" s="90"/>
      <c r="J11" s="90"/>
      <c r="K11" s="90"/>
      <c r="AE11" s="90"/>
    </row>
    <row r="12" spans="1:40" s="93" customFormat="1" ht="40.5" customHeight="1" thickBot="1" thickTop="1">
      <c r="A12" s="94"/>
      <c r="B12" s="842" t="s">
        <v>766</v>
      </c>
      <c r="C12" s="843"/>
      <c r="D12" s="843"/>
      <c r="E12" s="843"/>
      <c r="F12" s="843"/>
      <c r="G12" s="843"/>
      <c r="H12" s="843"/>
      <c r="I12" s="843"/>
      <c r="J12" s="844"/>
      <c r="K12" s="94"/>
      <c r="L12" s="839" t="s">
        <v>406</v>
      </c>
      <c r="M12" s="840"/>
      <c r="N12" s="840"/>
      <c r="O12" s="840"/>
      <c r="P12" s="840"/>
      <c r="Q12" s="840"/>
      <c r="R12" s="840"/>
      <c r="S12" s="840"/>
      <c r="T12" s="841"/>
      <c r="V12" s="842" t="s">
        <v>779</v>
      </c>
      <c r="W12" s="843"/>
      <c r="X12" s="843"/>
      <c r="Y12" s="843"/>
      <c r="Z12" s="843"/>
      <c r="AA12" s="843"/>
      <c r="AB12" s="843"/>
      <c r="AC12" s="843"/>
      <c r="AD12" s="844"/>
      <c r="AE12" s="835"/>
      <c r="AF12" s="835"/>
      <c r="AG12" s="835"/>
      <c r="AH12" s="835"/>
      <c r="AI12" s="835"/>
      <c r="AJ12" s="835"/>
      <c r="AK12" s="835"/>
      <c r="AL12" s="835"/>
      <c r="AM12" s="835"/>
      <c r="AN12" s="94"/>
    </row>
    <row r="13" spans="1:40" ht="27.75" customHeight="1" thickBot="1" thickTop="1">
      <c r="A13" s="90"/>
      <c r="B13" s="243" t="s">
        <v>9</v>
      </c>
      <c r="C13" s="244" t="s">
        <v>10</v>
      </c>
      <c r="D13" s="244" t="s">
        <v>11</v>
      </c>
      <c r="E13" s="244" t="s">
        <v>12</v>
      </c>
      <c r="F13" s="244" t="s">
        <v>13</v>
      </c>
      <c r="G13" s="244" t="s">
        <v>14</v>
      </c>
      <c r="H13" s="825" t="s">
        <v>15</v>
      </c>
      <c r="I13" s="826"/>
      <c r="J13" s="827"/>
      <c r="K13" s="242"/>
      <c r="L13" s="243" t="s">
        <v>9</v>
      </c>
      <c r="M13" s="244" t="s">
        <v>10</v>
      </c>
      <c r="N13" s="244" t="s">
        <v>11</v>
      </c>
      <c r="O13" s="244" t="s">
        <v>12</v>
      </c>
      <c r="P13" s="244" t="s">
        <v>13</v>
      </c>
      <c r="Q13" s="244" t="s">
        <v>14</v>
      </c>
      <c r="R13" s="825" t="s">
        <v>15</v>
      </c>
      <c r="S13" s="826"/>
      <c r="T13" s="827"/>
      <c r="U13" s="242"/>
      <c r="V13" s="243" t="s">
        <v>9</v>
      </c>
      <c r="W13" s="244" t="s">
        <v>10</v>
      </c>
      <c r="X13" s="244" t="s">
        <v>11</v>
      </c>
      <c r="Y13" s="244" t="s">
        <v>12</v>
      </c>
      <c r="Z13" s="244" t="s">
        <v>13</v>
      </c>
      <c r="AA13" s="244" t="s">
        <v>14</v>
      </c>
      <c r="AB13" s="825" t="s">
        <v>15</v>
      </c>
      <c r="AC13" s="826"/>
      <c r="AD13" s="827"/>
      <c r="AE13" s="353"/>
      <c r="AF13" s="353"/>
      <c r="AG13" s="353"/>
      <c r="AH13" s="353"/>
      <c r="AI13" s="353"/>
      <c r="AJ13" s="353"/>
      <c r="AK13" s="838"/>
      <c r="AL13" s="838"/>
      <c r="AM13" s="838"/>
      <c r="AN13" s="90"/>
    </row>
    <row r="14" spans="1:40" ht="27.75" customHeight="1" thickBot="1">
      <c r="A14" s="90"/>
      <c r="B14" s="245"/>
      <c r="C14" s="246"/>
      <c r="D14" s="246"/>
      <c r="E14" s="246"/>
      <c r="F14" s="246"/>
      <c r="G14" s="246"/>
      <c r="H14" s="247" t="s">
        <v>14</v>
      </c>
      <c r="I14" s="247" t="s">
        <v>16</v>
      </c>
      <c r="J14" s="248" t="s">
        <v>17</v>
      </c>
      <c r="K14" s="249"/>
      <c r="L14" s="245"/>
      <c r="M14" s="246"/>
      <c r="N14" s="246"/>
      <c r="O14" s="246"/>
      <c r="P14" s="246"/>
      <c r="Q14" s="246"/>
      <c r="R14" s="247" t="s">
        <v>14</v>
      </c>
      <c r="S14" s="247" t="s">
        <v>16</v>
      </c>
      <c r="T14" s="248" t="s">
        <v>17</v>
      </c>
      <c r="U14" s="249"/>
      <c r="V14" s="245"/>
      <c r="W14" s="246"/>
      <c r="X14" s="246"/>
      <c r="Y14" s="246"/>
      <c r="Z14" s="246"/>
      <c r="AA14" s="246"/>
      <c r="AB14" s="247" t="s">
        <v>14</v>
      </c>
      <c r="AC14" s="247" t="s">
        <v>16</v>
      </c>
      <c r="AD14" s="248" t="s">
        <v>17</v>
      </c>
      <c r="AE14" s="354"/>
      <c r="AF14" s="355"/>
      <c r="AG14" s="355"/>
      <c r="AH14" s="355"/>
      <c r="AI14" s="355"/>
      <c r="AJ14" s="355"/>
      <c r="AK14" s="249"/>
      <c r="AL14" s="249"/>
      <c r="AM14" s="249"/>
      <c r="AN14" s="90"/>
    </row>
    <row r="15" spans="2:39" s="90" customFormat="1" ht="34.5" customHeight="1" thickBot="1">
      <c r="B15" s="571" t="s">
        <v>753</v>
      </c>
      <c r="C15" s="95">
        <f>SUM(E15*3)+(F15)</f>
        <v>22</v>
      </c>
      <c r="D15" s="110">
        <f aca="true" t="shared" si="0" ref="D15:D24">SUM(E15:G15)</f>
        <v>8</v>
      </c>
      <c r="E15" s="96">
        <v>7</v>
      </c>
      <c r="F15" s="96">
        <v>1</v>
      </c>
      <c r="G15" s="96">
        <v>0</v>
      </c>
      <c r="H15" s="330">
        <v>29</v>
      </c>
      <c r="I15" s="96">
        <v>6</v>
      </c>
      <c r="J15" s="97">
        <f aca="true" t="shared" si="1" ref="J15:J24">SUM(H15-I15)</f>
        <v>23</v>
      </c>
      <c r="K15" s="98"/>
      <c r="L15" s="568" t="s">
        <v>155</v>
      </c>
      <c r="M15" s="109">
        <f aca="true" t="shared" si="2" ref="M15:M21">SUM(O15*3)+(P15)</f>
        <v>36</v>
      </c>
      <c r="N15" s="250">
        <f aca="true" t="shared" si="3" ref="N15:N22">O15+P15+Q15</f>
        <v>14</v>
      </c>
      <c r="O15" s="250">
        <v>12</v>
      </c>
      <c r="P15" s="250">
        <v>0</v>
      </c>
      <c r="Q15" s="250">
        <v>2</v>
      </c>
      <c r="R15" s="250">
        <v>52</v>
      </c>
      <c r="S15" s="250">
        <v>17</v>
      </c>
      <c r="T15" s="103">
        <f aca="true" t="shared" si="4" ref="T15:T22">SUM(R15-S15)</f>
        <v>35</v>
      </c>
      <c r="U15" s="98"/>
      <c r="V15" s="568" t="s">
        <v>413</v>
      </c>
      <c r="W15" s="664">
        <f aca="true" t="shared" si="5" ref="W15:W23">SUM(Y15*3)+(Z15)</f>
        <v>24</v>
      </c>
      <c r="X15" s="250">
        <f aca="true" t="shared" si="6" ref="X15:X23">Y15+Z15+AA15</f>
        <v>8</v>
      </c>
      <c r="Y15" s="110">
        <v>8</v>
      </c>
      <c r="Z15" s="110">
        <v>0</v>
      </c>
      <c r="AA15" s="110">
        <v>0</v>
      </c>
      <c r="AB15" s="110">
        <v>50</v>
      </c>
      <c r="AC15" s="110">
        <v>7</v>
      </c>
      <c r="AD15" s="111">
        <f aca="true" t="shared" si="7" ref="AD15:AD23">SUM(AB15-AC15)</f>
        <v>43</v>
      </c>
      <c r="AE15" s="356"/>
      <c r="AF15" s="108"/>
      <c r="AG15" s="357"/>
      <c r="AH15" s="98"/>
      <c r="AI15" s="98"/>
      <c r="AJ15" s="98"/>
      <c r="AK15" s="98"/>
      <c r="AL15" s="98"/>
      <c r="AM15" s="98"/>
    </row>
    <row r="16" spans="2:39" s="90" customFormat="1" ht="34.5" customHeight="1" thickBot="1">
      <c r="B16" s="697" t="s">
        <v>756</v>
      </c>
      <c r="C16" s="109">
        <f>SUM(E16*3)+(F16)</f>
        <v>21</v>
      </c>
      <c r="D16" s="110">
        <f t="shared" si="0"/>
        <v>8</v>
      </c>
      <c r="E16" s="96">
        <v>7</v>
      </c>
      <c r="F16" s="96">
        <v>0</v>
      </c>
      <c r="G16" s="96">
        <v>1</v>
      </c>
      <c r="H16" s="330">
        <v>23</v>
      </c>
      <c r="I16" s="96">
        <v>5</v>
      </c>
      <c r="J16" s="111">
        <f t="shared" si="1"/>
        <v>18</v>
      </c>
      <c r="K16" s="98"/>
      <c r="L16" s="571" t="s">
        <v>164</v>
      </c>
      <c r="M16" s="109">
        <f t="shared" si="2"/>
        <v>30</v>
      </c>
      <c r="N16" s="105">
        <f t="shared" si="3"/>
        <v>14</v>
      </c>
      <c r="O16" s="110">
        <v>9</v>
      </c>
      <c r="P16" s="110">
        <v>3</v>
      </c>
      <c r="Q16" s="110">
        <v>2</v>
      </c>
      <c r="R16" s="110">
        <v>42</v>
      </c>
      <c r="S16" s="110">
        <v>25</v>
      </c>
      <c r="T16" s="111">
        <f t="shared" si="4"/>
        <v>17</v>
      </c>
      <c r="U16" s="98"/>
      <c r="V16" s="569" t="s">
        <v>485</v>
      </c>
      <c r="W16" s="664">
        <f t="shared" si="5"/>
        <v>21</v>
      </c>
      <c r="X16" s="250">
        <f t="shared" si="6"/>
        <v>8</v>
      </c>
      <c r="Y16" s="110">
        <v>7</v>
      </c>
      <c r="Z16" s="110">
        <v>0</v>
      </c>
      <c r="AA16" s="110">
        <v>1</v>
      </c>
      <c r="AB16" s="110">
        <v>16</v>
      </c>
      <c r="AC16" s="110">
        <v>7</v>
      </c>
      <c r="AD16" s="668">
        <f t="shared" si="7"/>
        <v>9</v>
      </c>
      <c r="AE16" s="358"/>
      <c r="AF16" s="100"/>
      <c r="AG16" s="357"/>
      <c r="AH16" s="101"/>
      <c r="AI16" s="101"/>
      <c r="AJ16" s="101"/>
      <c r="AK16" s="101"/>
      <c r="AL16" s="101"/>
      <c r="AM16" s="101"/>
    </row>
    <row r="17" spans="2:39" s="90" customFormat="1" ht="34.5" customHeight="1" thickBot="1">
      <c r="B17" s="574" t="s">
        <v>757</v>
      </c>
      <c r="C17" s="102">
        <f>SUM(E17*3)+(F17)</f>
        <v>19</v>
      </c>
      <c r="D17" s="110">
        <f t="shared" si="0"/>
        <v>8</v>
      </c>
      <c r="E17" s="96">
        <v>6</v>
      </c>
      <c r="F17" s="96">
        <v>1</v>
      </c>
      <c r="G17" s="96">
        <v>1</v>
      </c>
      <c r="H17" s="330">
        <v>33</v>
      </c>
      <c r="I17" s="96">
        <v>10</v>
      </c>
      <c r="J17" s="103">
        <f t="shared" si="1"/>
        <v>23</v>
      </c>
      <c r="K17" s="98"/>
      <c r="L17" s="570" t="s">
        <v>413</v>
      </c>
      <c r="M17" s="104">
        <f t="shared" si="2"/>
        <v>23</v>
      </c>
      <c r="N17" s="105">
        <f t="shared" si="3"/>
        <v>14</v>
      </c>
      <c r="O17" s="105">
        <v>7</v>
      </c>
      <c r="P17" s="105">
        <v>2</v>
      </c>
      <c r="Q17" s="105">
        <v>5</v>
      </c>
      <c r="R17" s="105">
        <v>55</v>
      </c>
      <c r="S17" s="105">
        <v>22</v>
      </c>
      <c r="T17" s="106">
        <f t="shared" si="4"/>
        <v>33</v>
      </c>
      <c r="U17" s="98"/>
      <c r="V17" s="585" t="s">
        <v>208</v>
      </c>
      <c r="W17" s="670">
        <f t="shared" si="5"/>
        <v>12</v>
      </c>
      <c r="X17" s="250">
        <f t="shared" si="6"/>
        <v>8</v>
      </c>
      <c r="Y17" s="110">
        <v>4</v>
      </c>
      <c r="Z17" s="110">
        <v>0</v>
      </c>
      <c r="AA17" s="110">
        <v>4</v>
      </c>
      <c r="AB17" s="110">
        <v>21</v>
      </c>
      <c r="AC17" s="110">
        <v>24</v>
      </c>
      <c r="AD17" s="111">
        <f t="shared" si="7"/>
        <v>-3</v>
      </c>
      <c r="AE17" s="358"/>
      <c r="AF17" s="108"/>
      <c r="AG17" s="357"/>
      <c r="AH17" s="98"/>
      <c r="AI17" s="98"/>
      <c r="AJ17" s="98"/>
      <c r="AK17" s="98"/>
      <c r="AL17" s="98"/>
      <c r="AM17" s="98"/>
    </row>
    <row r="18" spans="2:39" s="90" customFormat="1" ht="34.5" customHeight="1" thickBot="1">
      <c r="B18" s="574" t="s">
        <v>754</v>
      </c>
      <c r="C18" s="104">
        <f>SUM(E18*3)+(F18)</f>
        <v>15</v>
      </c>
      <c r="D18" s="105">
        <f t="shared" si="0"/>
        <v>8</v>
      </c>
      <c r="E18" s="96">
        <v>5</v>
      </c>
      <c r="F18" s="96">
        <v>0</v>
      </c>
      <c r="G18" s="96">
        <v>3</v>
      </c>
      <c r="H18" s="330">
        <v>23</v>
      </c>
      <c r="I18" s="96">
        <v>17</v>
      </c>
      <c r="J18" s="106">
        <f t="shared" si="1"/>
        <v>6</v>
      </c>
      <c r="K18" s="98"/>
      <c r="L18" s="571" t="s">
        <v>201</v>
      </c>
      <c r="M18" s="109">
        <f t="shared" si="2"/>
        <v>21</v>
      </c>
      <c r="N18" s="250">
        <f t="shared" si="3"/>
        <v>14</v>
      </c>
      <c r="O18" s="250">
        <v>6</v>
      </c>
      <c r="P18" s="250">
        <v>3</v>
      </c>
      <c r="Q18" s="250">
        <v>5</v>
      </c>
      <c r="R18" s="250">
        <v>39</v>
      </c>
      <c r="S18" s="250">
        <v>26</v>
      </c>
      <c r="T18" s="111">
        <f t="shared" si="4"/>
        <v>13</v>
      </c>
      <c r="U18" s="98"/>
      <c r="V18" s="571" t="s">
        <v>412</v>
      </c>
      <c r="W18" s="702">
        <f t="shared" si="5"/>
        <v>11</v>
      </c>
      <c r="X18" s="105">
        <f t="shared" si="6"/>
        <v>8</v>
      </c>
      <c r="Y18" s="105">
        <v>3</v>
      </c>
      <c r="Z18" s="105">
        <v>2</v>
      </c>
      <c r="AA18" s="105">
        <v>3</v>
      </c>
      <c r="AB18" s="105">
        <v>17</v>
      </c>
      <c r="AC18" s="105">
        <v>21</v>
      </c>
      <c r="AD18" s="106">
        <f t="shared" si="7"/>
        <v>-4</v>
      </c>
      <c r="AE18" s="358"/>
      <c r="AF18" s="108"/>
      <c r="AG18" s="357"/>
      <c r="AH18" s="98"/>
      <c r="AI18" s="98"/>
      <c r="AJ18" s="98"/>
      <c r="AK18" s="98"/>
      <c r="AL18" s="98"/>
      <c r="AM18" s="98"/>
    </row>
    <row r="19" spans="2:39" s="90" customFormat="1" ht="34.5" customHeight="1" thickBot="1">
      <c r="B19" s="574" t="s">
        <v>755</v>
      </c>
      <c r="C19" s="95">
        <f>SUM(E19*3)+(F19)</f>
        <v>7</v>
      </c>
      <c r="D19" s="110">
        <f t="shared" si="0"/>
        <v>8</v>
      </c>
      <c r="E19" s="96">
        <v>2</v>
      </c>
      <c r="F19" s="96">
        <v>1</v>
      </c>
      <c r="G19" s="96">
        <v>5</v>
      </c>
      <c r="H19" s="330">
        <v>16</v>
      </c>
      <c r="I19" s="96">
        <v>17</v>
      </c>
      <c r="J19" s="97">
        <f t="shared" si="1"/>
        <v>-1</v>
      </c>
      <c r="K19" s="98"/>
      <c r="L19" s="755" t="s">
        <v>157</v>
      </c>
      <c r="M19" s="109">
        <f t="shared" si="2"/>
        <v>19</v>
      </c>
      <c r="N19" s="250">
        <f t="shared" si="3"/>
        <v>14</v>
      </c>
      <c r="O19" s="250">
        <v>5</v>
      </c>
      <c r="P19" s="250">
        <v>4</v>
      </c>
      <c r="Q19" s="250">
        <v>5</v>
      </c>
      <c r="R19" s="250">
        <v>36</v>
      </c>
      <c r="S19" s="250">
        <v>31</v>
      </c>
      <c r="T19" s="111">
        <f t="shared" si="4"/>
        <v>5</v>
      </c>
      <c r="U19" s="98"/>
      <c r="V19" s="585" t="s">
        <v>201</v>
      </c>
      <c r="W19" s="414">
        <f t="shared" si="5"/>
        <v>10</v>
      </c>
      <c r="X19" s="250">
        <f t="shared" si="6"/>
        <v>8</v>
      </c>
      <c r="Y19" s="110">
        <v>3</v>
      </c>
      <c r="Z19" s="110">
        <v>1</v>
      </c>
      <c r="AA19" s="110">
        <v>4</v>
      </c>
      <c r="AB19" s="110">
        <v>23</v>
      </c>
      <c r="AC19" s="110">
        <v>19</v>
      </c>
      <c r="AD19" s="111">
        <f t="shared" si="7"/>
        <v>4</v>
      </c>
      <c r="AE19" s="358"/>
      <c r="AF19" s="100"/>
      <c r="AG19" s="357"/>
      <c r="AH19" s="101"/>
      <c r="AI19" s="101"/>
      <c r="AJ19" s="101"/>
      <c r="AK19" s="101"/>
      <c r="AL19" s="101"/>
      <c r="AM19" s="101"/>
    </row>
    <row r="20" spans="2:39" s="90" customFormat="1" ht="34.5" customHeight="1" thickBot="1">
      <c r="B20" s="696" t="s">
        <v>5</v>
      </c>
      <c r="C20" s="484">
        <f>SUM(E20*3)+(F20)-1</f>
        <v>6</v>
      </c>
      <c r="D20" s="112">
        <f t="shared" si="0"/>
        <v>8</v>
      </c>
      <c r="E20" s="112">
        <v>2</v>
      </c>
      <c r="F20" s="112">
        <v>1</v>
      </c>
      <c r="G20" s="112">
        <v>5</v>
      </c>
      <c r="H20" s="403">
        <v>14</v>
      </c>
      <c r="I20" s="112">
        <v>25</v>
      </c>
      <c r="J20" s="483">
        <f t="shared" si="1"/>
        <v>-11</v>
      </c>
      <c r="K20" s="98"/>
      <c r="L20" s="583" t="s">
        <v>5</v>
      </c>
      <c r="M20" s="484">
        <f t="shared" si="2"/>
        <v>15</v>
      </c>
      <c r="N20" s="256">
        <f t="shared" si="3"/>
        <v>14</v>
      </c>
      <c r="O20" s="256">
        <v>4</v>
      </c>
      <c r="P20" s="256">
        <v>3</v>
      </c>
      <c r="Q20" s="256">
        <v>7</v>
      </c>
      <c r="R20" s="256">
        <v>23</v>
      </c>
      <c r="S20" s="256">
        <v>35</v>
      </c>
      <c r="T20" s="483">
        <f t="shared" si="4"/>
        <v>-12</v>
      </c>
      <c r="U20" s="98"/>
      <c r="V20" s="583" t="s">
        <v>5</v>
      </c>
      <c r="W20" s="705">
        <f t="shared" si="5"/>
        <v>9</v>
      </c>
      <c r="X20" s="112">
        <f t="shared" si="6"/>
        <v>8</v>
      </c>
      <c r="Y20" s="112">
        <v>2</v>
      </c>
      <c r="Z20" s="112">
        <v>3</v>
      </c>
      <c r="AA20" s="112">
        <v>3</v>
      </c>
      <c r="AB20" s="112">
        <v>13</v>
      </c>
      <c r="AC20" s="112">
        <v>17</v>
      </c>
      <c r="AD20" s="483">
        <f t="shared" si="7"/>
        <v>-4</v>
      </c>
      <c r="AE20" s="359"/>
      <c r="AF20" s="108"/>
      <c r="AG20" s="357"/>
      <c r="AH20" s="98"/>
      <c r="AI20" s="98"/>
      <c r="AJ20" s="98"/>
      <c r="AK20" s="98"/>
      <c r="AL20" s="98"/>
      <c r="AM20" s="98"/>
    </row>
    <row r="21" spans="2:39" s="90" customFormat="1" ht="34.5" customHeight="1" thickBot="1">
      <c r="B21" s="573" t="s">
        <v>751</v>
      </c>
      <c r="C21" s="109">
        <f>SUM(E21*3)+(F21)</f>
        <v>6</v>
      </c>
      <c r="D21" s="110">
        <f t="shared" si="0"/>
        <v>8</v>
      </c>
      <c r="E21" s="96">
        <v>2</v>
      </c>
      <c r="F21" s="96">
        <v>0</v>
      </c>
      <c r="G21" s="96">
        <v>6</v>
      </c>
      <c r="H21" s="330">
        <v>7</v>
      </c>
      <c r="I21" s="96">
        <v>19</v>
      </c>
      <c r="J21" s="111">
        <f t="shared" si="1"/>
        <v>-12</v>
      </c>
      <c r="K21" s="98"/>
      <c r="L21" s="568" t="s">
        <v>202</v>
      </c>
      <c r="M21" s="109">
        <f t="shared" si="2"/>
        <v>10</v>
      </c>
      <c r="N21" s="250">
        <f t="shared" si="3"/>
        <v>14</v>
      </c>
      <c r="O21" s="250">
        <v>2</v>
      </c>
      <c r="P21" s="250">
        <v>4</v>
      </c>
      <c r="Q21" s="250">
        <v>8</v>
      </c>
      <c r="R21" s="250">
        <v>12</v>
      </c>
      <c r="S21" s="250">
        <v>37</v>
      </c>
      <c r="T21" s="111">
        <f t="shared" si="4"/>
        <v>-25</v>
      </c>
      <c r="U21" s="98"/>
      <c r="V21" s="571" t="s">
        <v>157</v>
      </c>
      <c r="W21" s="414">
        <f t="shared" si="5"/>
        <v>7</v>
      </c>
      <c r="X21" s="250">
        <f t="shared" si="6"/>
        <v>8</v>
      </c>
      <c r="Y21" s="110">
        <v>2</v>
      </c>
      <c r="Z21" s="110">
        <v>1</v>
      </c>
      <c r="AA21" s="110">
        <v>5</v>
      </c>
      <c r="AB21" s="110">
        <v>14</v>
      </c>
      <c r="AC21" s="110">
        <v>20</v>
      </c>
      <c r="AD21" s="111">
        <f t="shared" si="7"/>
        <v>-6</v>
      </c>
      <c r="AE21" s="360"/>
      <c r="AF21" s="361"/>
      <c r="AG21" s="837"/>
      <c r="AH21" s="837"/>
      <c r="AI21" s="837"/>
      <c r="AJ21" s="837"/>
      <c r="AK21" s="837"/>
      <c r="AL21" s="837"/>
      <c r="AM21" s="837"/>
    </row>
    <row r="22" spans="2:39" s="90" customFormat="1" ht="34.5" customHeight="1" thickBot="1">
      <c r="B22" s="570" t="s">
        <v>752</v>
      </c>
      <c r="C22" s="104">
        <f>SUM(E22*3)+(F22)</f>
        <v>4</v>
      </c>
      <c r="D22" s="105">
        <f t="shared" si="0"/>
        <v>8</v>
      </c>
      <c r="E22" s="96">
        <v>1</v>
      </c>
      <c r="F22" s="96">
        <v>1</v>
      </c>
      <c r="G22" s="96">
        <v>6</v>
      </c>
      <c r="H22" s="330">
        <v>8</v>
      </c>
      <c r="I22" s="96">
        <v>35</v>
      </c>
      <c r="J22" s="106">
        <f t="shared" si="1"/>
        <v>-27</v>
      </c>
      <c r="K22" s="98"/>
      <c r="L22" s="584" t="s">
        <v>203</v>
      </c>
      <c r="M22" s="579">
        <f>SUM(O22*3)+(P22)-1</f>
        <v>3</v>
      </c>
      <c r="N22" s="105">
        <f t="shared" si="3"/>
        <v>14</v>
      </c>
      <c r="O22" s="250">
        <v>1</v>
      </c>
      <c r="P22" s="250">
        <v>1</v>
      </c>
      <c r="Q22" s="250">
        <v>12</v>
      </c>
      <c r="R22" s="250">
        <v>13</v>
      </c>
      <c r="S22" s="250">
        <v>79</v>
      </c>
      <c r="T22" s="580">
        <f t="shared" si="4"/>
        <v>-66</v>
      </c>
      <c r="U22" s="98"/>
      <c r="V22" s="585" t="s">
        <v>480</v>
      </c>
      <c r="W22" s="109">
        <f t="shared" si="5"/>
        <v>7</v>
      </c>
      <c r="X22" s="250">
        <f t="shared" si="6"/>
        <v>8</v>
      </c>
      <c r="Y22" s="110">
        <v>2</v>
      </c>
      <c r="Z22" s="110">
        <v>1</v>
      </c>
      <c r="AA22" s="110">
        <v>5</v>
      </c>
      <c r="AB22" s="110">
        <v>16</v>
      </c>
      <c r="AC22" s="110">
        <v>35</v>
      </c>
      <c r="AD22" s="668">
        <f t="shared" si="7"/>
        <v>-19</v>
      </c>
      <c r="AE22" s="99"/>
      <c r="AF22" s="100"/>
      <c r="AG22" s="357"/>
      <c r="AH22" s="101"/>
      <c r="AI22" s="101"/>
      <c r="AJ22" s="101"/>
      <c r="AK22" s="101"/>
      <c r="AL22" s="101"/>
      <c r="AM22" s="101"/>
    </row>
    <row r="23" spans="2:39" s="90" customFormat="1" ht="34.5" customHeight="1" thickBot="1" thickTop="1">
      <c r="B23" s="570" t="s">
        <v>492</v>
      </c>
      <c r="C23" s="104">
        <f>SUM(E23*3)+(F23)-1</f>
        <v>3</v>
      </c>
      <c r="D23" s="105">
        <f t="shared" si="0"/>
        <v>8</v>
      </c>
      <c r="E23" s="105">
        <v>1</v>
      </c>
      <c r="F23" s="105">
        <v>1</v>
      </c>
      <c r="G23" s="105">
        <v>6</v>
      </c>
      <c r="H23" s="704">
        <v>7</v>
      </c>
      <c r="I23" s="105">
        <v>26</v>
      </c>
      <c r="J23" s="106">
        <f t="shared" si="1"/>
        <v>-19</v>
      </c>
      <c r="K23" s="98"/>
      <c r="L23" s="251"/>
      <c r="M23" s="252"/>
      <c r="N23" s="253"/>
      <c r="O23" s="253"/>
      <c r="P23" s="253"/>
      <c r="Q23" s="253"/>
      <c r="R23" s="253"/>
      <c r="S23" s="253"/>
      <c r="T23" s="253"/>
      <c r="U23" s="98"/>
      <c r="V23" s="584" t="s">
        <v>164</v>
      </c>
      <c r="W23" s="708">
        <f t="shared" si="5"/>
        <v>2</v>
      </c>
      <c r="X23" s="533">
        <f t="shared" si="6"/>
        <v>8</v>
      </c>
      <c r="Y23" s="533">
        <v>0</v>
      </c>
      <c r="Z23" s="533">
        <v>2</v>
      </c>
      <c r="AA23" s="533">
        <v>6</v>
      </c>
      <c r="AB23" s="533">
        <v>14</v>
      </c>
      <c r="AC23" s="533">
        <v>34</v>
      </c>
      <c r="AD23" s="534">
        <f t="shared" si="7"/>
        <v>-20</v>
      </c>
      <c r="AE23" s="99"/>
      <c r="AF23" s="100"/>
      <c r="AG23" s="101"/>
      <c r="AH23" s="101"/>
      <c r="AI23" s="101"/>
      <c r="AJ23" s="101"/>
      <c r="AK23" s="101"/>
      <c r="AL23" s="101"/>
      <c r="AM23" s="101"/>
    </row>
    <row r="24" spans="2:39" s="90" customFormat="1" ht="34.5" customHeight="1" thickBot="1">
      <c r="B24" s="574" t="s">
        <v>750</v>
      </c>
      <c r="C24" s="109">
        <f>SUM(E24*3)+(F24)</f>
        <v>0</v>
      </c>
      <c r="D24" s="110">
        <f t="shared" si="0"/>
        <v>0</v>
      </c>
      <c r="E24" s="96">
        <v>0</v>
      </c>
      <c r="F24" s="96">
        <v>0</v>
      </c>
      <c r="G24" s="96">
        <v>0</v>
      </c>
      <c r="H24" s="330">
        <v>0</v>
      </c>
      <c r="I24" s="96">
        <v>0</v>
      </c>
      <c r="J24" s="111">
        <f t="shared" si="1"/>
        <v>0</v>
      </c>
      <c r="K24" s="98"/>
      <c r="L24" s="107"/>
      <c r="M24" s="108"/>
      <c r="N24" s="98"/>
      <c r="O24" s="98"/>
      <c r="P24" s="98"/>
      <c r="Q24" s="98"/>
      <c r="R24" s="98"/>
      <c r="S24" s="98"/>
      <c r="T24" s="98"/>
      <c r="U24" s="98"/>
      <c r="V24" s="107"/>
      <c r="W24" s="108"/>
      <c r="X24" s="98"/>
      <c r="Y24" s="98"/>
      <c r="Z24" s="98"/>
      <c r="AA24" s="98"/>
      <c r="AB24" s="98"/>
      <c r="AC24" s="98"/>
      <c r="AD24" s="98"/>
      <c r="AE24" s="107"/>
      <c r="AF24" s="108"/>
      <c r="AG24" s="98"/>
      <c r="AH24" s="98"/>
      <c r="AI24" s="98"/>
      <c r="AJ24" s="98"/>
      <c r="AK24" s="98"/>
      <c r="AL24" s="98"/>
      <c r="AM24" s="98"/>
    </row>
    <row r="25" spans="2:30" s="90" customFormat="1" ht="34.5" customHeight="1" thickTop="1">
      <c r="B25" s="251"/>
      <c r="C25" s="252"/>
      <c r="D25" s="253"/>
      <c r="E25" s="253"/>
      <c r="F25" s="253"/>
      <c r="G25" s="253"/>
      <c r="H25" s="253"/>
      <c r="I25" s="253"/>
      <c r="J25" s="253"/>
      <c r="K25" s="98"/>
      <c r="L25"/>
      <c r="M25"/>
      <c r="N25"/>
      <c r="O25"/>
      <c r="P25"/>
      <c r="Q25"/>
      <c r="R25"/>
      <c r="S25"/>
      <c r="T25"/>
      <c r="U25" s="98"/>
      <c r="V25"/>
      <c r="W25"/>
      <c r="X25"/>
      <c r="Y25"/>
      <c r="Z25"/>
      <c r="AA25"/>
      <c r="AB25"/>
      <c r="AC25"/>
      <c r="AD25"/>
    </row>
    <row r="26" spans="2:30" s="90" customFormat="1" ht="34.5" customHeight="1">
      <c r="B26" s="99" t="s">
        <v>896</v>
      </c>
      <c r="C26" s="100"/>
      <c r="D26" s="101"/>
      <c r="E26" s="101"/>
      <c r="F26" s="101"/>
      <c r="G26" s="101"/>
      <c r="H26" s="101"/>
      <c r="I26" s="101"/>
      <c r="J26" s="101"/>
      <c r="K26" s="98"/>
      <c r="L26"/>
      <c r="M26"/>
      <c r="N26"/>
      <c r="O26"/>
      <c r="P26"/>
      <c r="Q26"/>
      <c r="R26"/>
      <c r="S26"/>
      <c r="T26"/>
      <c r="U26" s="98"/>
      <c r="V26"/>
      <c r="W26"/>
      <c r="X26"/>
      <c r="Y26"/>
      <c r="Z26"/>
      <c r="AA26"/>
      <c r="AB26"/>
      <c r="AC26"/>
      <c r="AD26"/>
    </row>
    <row r="27" spans="1:31" ht="12.75">
      <c r="A27" s="90"/>
      <c r="B27" s="89"/>
      <c r="C27" s="90"/>
      <c r="D27" s="90"/>
      <c r="E27" s="90"/>
      <c r="F27" s="90"/>
      <c r="G27" s="90"/>
      <c r="H27" s="90"/>
      <c r="I27" s="90"/>
      <c r="J27" s="90"/>
      <c r="K27" s="90"/>
      <c r="AE27" s="90"/>
    </row>
    <row r="28" spans="1:31" ht="12.75">
      <c r="A28" s="90"/>
      <c r="B28" s="89"/>
      <c r="C28" s="90"/>
      <c r="D28" s="90"/>
      <c r="E28" s="90"/>
      <c r="F28" s="90"/>
      <c r="G28" s="90"/>
      <c r="H28" s="90"/>
      <c r="I28" s="90"/>
      <c r="J28" s="90"/>
      <c r="K28" s="90"/>
      <c r="AE28" s="90"/>
    </row>
    <row r="29" spans="1:31" ht="12.75">
      <c r="A29" s="90"/>
      <c r="B29" s="89"/>
      <c r="C29" s="90"/>
      <c r="D29" s="90"/>
      <c r="E29" s="90"/>
      <c r="F29" s="90"/>
      <c r="G29" s="90"/>
      <c r="H29" s="90"/>
      <c r="I29" s="90"/>
      <c r="J29" s="90"/>
      <c r="K29" s="90"/>
      <c r="AE29" s="90"/>
    </row>
    <row r="30" spans="1:31" ht="12.75">
      <c r="A30" s="90"/>
      <c r="B30" s="89"/>
      <c r="C30" s="90"/>
      <c r="D30" s="90"/>
      <c r="E30" s="90"/>
      <c r="F30" s="90"/>
      <c r="G30" s="90"/>
      <c r="H30" s="90"/>
      <c r="I30" s="90"/>
      <c r="J30" s="90"/>
      <c r="K30" s="90"/>
      <c r="AE30" s="90"/>
    </row>
    <row r="31" spans="1:31" ht="26.25" customHeight="1">
      <c r="A31" s="90"/>
      <c r="B31" s="89"/>
      <c r="C31" s="90"/>
      <c r="D31" s="90"/>
      <c r="E31" s="90"/>
      <c r="F31" s="90"/>
      <c r="G31" s="90"/>
      <c r="H31" s="90"/>
      <c r="I31" s="90"/>
      <c r="J31" s="90"/>
      <c r="K31" s="90"/>
      <c r="AE31" s="90"/>
    </row>
    <row r="32" spans="1:31" ht="90.75" customHeight="1">
      <c r="A32" s="90"/>
      <c r="B32" s="89"/>
      <c r="C32" s="90"/>
      <c r="D32" s="90"/>
      <c r="E32" s="90"/>
      <c r="F32" s="90"/>
      <c r="G32" s="90"/>
      <c r="H32" s="90"/>
      <c r="I32" s="90"/>
      <c r="J32" s="90"/>
      <c r="K32" s="90"/>
      <c r="AE32" s="90"/>
    </row>
    <row r="41" ht="12.75">
      <c r="F41" s="406"/>
    </row>
    <row r="42" ht="12.75">
      <c r="F42" s="406"/>
    </row>
    <row r="43" ht="12.75">
      <c r="F43" s="406"/>
    </row>
    <row r="44" ht="12.75">
      <c r="F44" s="406"/>
    </row>
    <row r="45" ht="12.75">
      <c r="F45" s="406"/>
    </row>
    <row r="46" ht="12.75">
      <c r="F46" s="406"/>
    </row>
  </sheetData>
  <sheetProtection/>
  <mergeCells count="11">
    <mergeCell ref="AE12:AM12"/>
    <mergeCell ref="V12:AD12"/>
    <mergeCell ref="AB13:AD13"/>
    <mergeCell ref="AG21:AM21"/>
    <mergeCell ref="B7:AD7"/>
    <mergeCell ref="B8:AD8"/>
    <mergeCell ref="AK13:AM13"/>
    <mergeCell ref="R13:T13"/>
    <mergeCell ref="H13:J13"/>
    <mergeCell ref="B12:J12"/>
    <mergeCell ref="L12:T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1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819024" r:id="rId1"/>
    <oleObject progId="MS_ClipArt_Gallery" shapeId="819025" r:id="rId2"/>
    <oleObject progId="MS_ClipArt_Gallery" shapeId="819026" r:id="rId3"/>
    <oleObject progId="MS_ClipArt_Gallery" shapeId="819027" r:id="rId4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zoomScalePageLayoutView="0" workbookViewId="0" topLeftCell="A1">
      <selection activeCell="A7" sqref="A7:IV7"/>
    </sheetView>
  </sheetViews>
  <sheetFormatPr defaultColWidth="23.00390625" defaultRowHeight="12.75"/>
  <cols>
    <col min="1" max="1" width="56.421875" style="0" customWidth="1"/>
    <col min="2" max="2" width="57.7109375" style="0" customWidth="1"/>
    <col min="3" max="3" width="56.8515625" style="0" customWidth="1"/>
  </cols>
  <sheetData>
    <row r="1" spans="1:3" s="176" customFormat="1" ht="56.25" customHeight="1">
      <c r="A1" s="174" t="s">
        <v>100</v>
      </c>
      <c r="B1" s="175"/>
      <c r="C1" s="175"/>
    </row>
    <row r="2" spans="1:3" s="176" customFormat="1" ht="20.25" customHeight="1">
      <c r="A2" s="177"/>
      <c r="B2" s="175"/>
      <c r="C2" s="175"/>
    </row>
    <row r="3" spans="1:3" s="180" customFormat="1" ht="30" customHeight="1">
      <c r="A3" s="178" t="s">
        <v>735</v>
      </c>
      <c r="B3" s="179"/>
      <c r="C3" s="179"/>
    </row>
    <row r="4" spans="1:3" s="180" customFormat="1" ht="22.5" customHeight="1" thickBot="1">
      <c r="A4" s="179"/>
      <c r="B4" s="179"/>
      <c r="C4" s="179"/>
    </row>
    <row r="5" spans="1:3" ht="27" customHeight="1" thickBot="1" thickTop="1">
      <c r="A5" s="181" t="s">
        <v>101</v>
      </c>
      <c r="B5" s="182" t="s">
        <v>102</v>
      </c>
      <c r="C5" s="183" t="s">
        <v>103</v>
      </c>
    </row>
    <row r="6" spans="1:4" ht="27" customHeight="1">
      <c r="A6" s="184" t="s">
        <v>104</v>
      </c>
      <c r="B6" s="185" t="s">
        <v>104</v>
      </c>
      <c r="C6" s="186" t="s">
        <v>104</v>
      </c>
      <c r="D6" t="s">
        <v>105</v>
      </c>
    </row>
    <row r="7" spans="1:3" ht="27" customHeight="1">
      <c r="A7" s="184" t="s">
        <v>106</v>
      </c>
      <c r="B7" s="185" t="s">
        <v>107</v>
      </c>
      <c r="C7" s="186" t="s">
        <v>107</v>
      </c>
    </row>
    <row r="8" spans="1:3" ht="27" customHeight="1" thickBot="1">
      <c r="A8" s="187" t="s">
        <v>108</v>
      </c>
      <c r="B8" s="188" t="s">
        <v>109</v>
      </c>
      <c r="C8" s="189" t="s">
        <v>109</v>
      </c>
    </row>
    <row r="9" spans="1:3" ht="27" customHeight="1">
      <c r="A9" s="190"/>
      <c r="B9" s="191"/>
      <c r="C9" s="192"/>
    </row>
    <row r="10" spans="1:3" ht="27" customHeight="1">
      <c r="A10" s="190"/>
      <c r="B10" s="191"/>
      <c r="C10" s="192"/>
    </row>
    <row r="11" spans="1:3" ht="27" customHeight="1">
      <c r="A11" s="190"/>
      <c r="B11" s="191"/>
      <c r="C11" s="192"/>
    </row>
    <row r="12" spans="1:3" ht="27" customHeight="1">
      <c r="A12" s="190"/>
      <c r="B12" s="191"/>
      <c r="C12" s="192"/>
    </row>
    <row r="13" spans="1:3" ht="27" customHeight="1">
      <c r="A13" s="190"/>
      <c r="B13" s="191"/>
      <c r="C13" s="192"/>
    </row>
    <row r="14" spans="1:3" ht="27" customHeight="1">
      <c r="A14" s="190"/>
      <c r="B14" s="191"/>
      <c r="C14" s="192"/>
    </row>
    <row r="15" spans="1:3" ht="27" customHeight="1">
      <c r="A15" s="190"/>
      <c r="B15" s="191"/>
      <c r="C15" s="192"/>
    </row>
    <row r="16" spans="1:3" ht="27" customHeight="1">
      <c r="A16" s="190"/>
      <c r="B16" s="191"/>
      <c r="C16" s="192"/>
    </row>
    <row r="17" spans="1:3" ht="27" customHeight="1">
      <c r="A17" s="190"/>
      <c r="B17" s="191"/>
      <c r="C17" s="192"/>
    </row>
    <row r="18" spans="1:3" ht="27" customHeight="1">
      <c r="A18" s="190"/>
      <c r="B18" s="191"/>
      <c r="C18" s="192"/>
    </row>
    <row r="19" spans="1:3" ht="27" customHeight="1">
      <c r="A19" s="190"/>
      <c r="B19" s="191"/>
      <c r="C19" s="192"/>
    </row>
    <row r="20" spans="1:3" ht="27" customHeight="1">
      <c r="A20" s="190"/>
      <c r="B20" s="191"/>
      <c r="C20" s="192"/>
    </row>
    <row r="21" spans="1:3" ht="27" customHeight="1">
      <c r="A21" s="190"/>
      <c r="B21" s="191"/>
      <c r="C21" s="192"/>
    </row>
    <row r="22" spans="1:3" ht="27" customHeight="1" thickBot="1">
      <c r="A22" s="193"/>
      <c r="B22" s="194"/>
      <c r="C22" s="195"/>
    </row>
    <row r="23" ht="13.5" thickTop="1"/>
  </sheetData>
  <sheetProtection/>
  <printOptions horizontalCentered="1"/>
  <pageMargins left="0" right="0" top="0.21" bottom="0.57" header="0.17" footer="0.17"/>
  <pageSetup fitToHeight="1" fitToWidth="1" orientation="landscape" paperSize="9" scale="85" r:id="rId2"/>
  <headerFooter alignWithMargins="0">
    <oddHeader xml:space="preserve">&amp;C&amp;"Arial"&amp;48
&amp;R&amp;"Arial"&amp;14&amp;B  &amp;"MS Sans Serif"&amp;10&amp;B  
    </oddHeader>
    <oddFooter>&amp;R&amp;8&amp;A
&amp;F&amp;10
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zoomScalePageLayoutView="0" workbookViewId="0" topLeftCell="A1">
      <selection activeCell="A7" sqref="A7:IV7"/>
    </sheetView>
  </sheetViews>
  <sheetFormatPr defaultColWidth="23.00390625" defaultRowHeight="12.75"/>
  <cols>
    <col min="1" max="2" width="75.7109375" style="0" customWidth="1"/>
  </cols>
  <sheetData>
    <row r="1" spans="1:2" s="176" customFormat="1" ht="56.25" customHeight="1">
      <c r="A1" s="174" t="s">
        <v>100</v>
      </c>
      <c r="B1" s="175"/>
    </row>
    <row r="2" spans="1:2" s="176" customFormat="1" ht="25.5" customHeight="1">
      <c r="A2" s="177"/>
      <c r="B2" s="175"/>
    </row>
    <row r="3" spans="1:2" s="180" customFormat="1" ht="37.5" customHeight="1">
      <c r="A3" s="178" t="s">
        <v>735</v>
      </c>
      <c r="B3" s="179"/>
    </row>
    <row r="4" spans="1:2" s="180" customFormat="1" ht="22.5" customHeight="1" thickBot="1">
      <c r="A4" s="179"/>
      <c r="B4" s="179"/>
    </row>
    <row r="5" spans="1:2" ht="27" customHeight="1" thickBot="1" thickTop="1">
      <c r="A5" s="181" t="s">
        <v>101</v>
      </c>
      <c r="B5" s="182" t="s">
        <v>102</v>
      </c>
    </row>
    <row r="6" spans="1:3" ht="27" customHeight="1">
      <c r="A6" s="184" t="s">
        <v>104</v>
      </c>
      <c r="B6" s="185" t="s">
        <v>104</v>
      </c>
      <c r="C6" t="s">
        <v>105</v>
      </c>
    </row>
    <row r="7" spans="1:2" ht="27" customHeight="1">
      <c r="A7" s="184" t="s">
        <v>106</v>
      </c>
      <c r="B7" s="185" t="s">
        <v>107</v>
      </c>
    </row>
    <row r="8" spans="1:2" ht="27" customHeight="1" thickBot="1">
      <c r="A8" s="187" t="s">
        <v>108</v>
      </c>
      <c r="B8" s="188" t="s">
        <v>109</v>
      </c>
    </row>
    <row r="9" spans="1:2" ht="27" customHeight="1">
      <c r="A9" s="190"/>
      <c r="B9" s="191"/>
    </row>
    <row r="10" spans="1:2" ht="27" customHeight="1">
      <c r="A10" s="190"/>
      <c r="B10" s="191"/>
    </row>
    <row r="11" spans="1:2" ht="27" customHeight="1">
      <c r="A11" s="190"/>
      <c r="B11" s="191"/>
    </row>
    <row r="12" spans="1:2" ht="27" customHeight="1">
      <c r="A12" s="190"/>
      <c r="B12" s="191"/>
    </row>
    <row r="13" spans="1:2" ht="27" customHeight="1">
      <c r="A13" s="190"/>
      <c r="B13" s="191"/>
    </row>
    <row r="14" spans="1:2" ht="27" customHeight="1">
      <c r="A14" s="190"/>
      <c r="B14" s="191"/>
    </row>
    <row r="15" spans="1:2" ht="27" customHeight="1">
      <c r="A15" s="190"/>
      <c r="B15" s="191"/>
    </row>
    <row r="16" spans="1:2" ht="27" customHeight="1">
      <c r="A16" s="190"/>
      <c r="B16" s="191"/>
    </row>
    <row r="17" spans="1:2" ht="27" customHeight="1">
      <c r="A17" s="190"/>
      <c r="B17" s="191"/>
    </row>
    <row r="18" spans="1:2" ht="27" customHeight="1">
      <c r="A18" s="190"/>
      <c r="B18" s="191"/>
    </row>
    <row r="19" spans="1:2" ht="27" customHeight="1">
      <c r="A19" s="190"/>
      <c r="B19" s="191"/>
    </row>
    <row r="20" spans="1:2" ht="27" customHeight="1">
      <c r="A20" s="190"/>
      <c r="B20" s="191"/>
    </row>
    <row r="21" spans="1:2" ht="27" customHeight="1">
      <c r="A21" s="190"/>
      <c r="B21" s="191"/>
    </row>
    <row r="22" spans="1:2" ht="27" customHeight="1" thickBot="1">
      <c r="A22" s="193"/>
      <c r="B22" s="194"/>
    </row>
    <row r="23" ht="13.5" thickTop="1"/>
  </sheetData>
  <sheetProtection/>
  <printOptions horizontalCentered="1"/>
  <pageMargins left="0" right="0" top="0" bottom="0.44" header="0" footer="0.17"/>
  <pageSetup fitToHeight="1" fitToWidth="1" orientation="landscape" paperSize="9" scale="90" r:id="rId2"/>
  <headerFooter alignWithMargins="0">
    <oddHeader xml:space="preserve">&amp;C&amp;"Arial"&amp;48
&amp;R&amp;"Arial"&amp;14&amp;B  &amp;"MS Sans Serif"&amp;10&amp;B  
    </oddHeader>
    <oddFooter>&amp;R&amp;8&amp;A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showGridLines="0" zoomScale="70" zoomScaleNormal="70" zoomScalePageLayoutView="0" workbookViewId="0" topLeftCell="A1">
      <selection activeCell="A7" sqref="A7:IV7"/>
    </sheetView>
  </sheetViews>
  <sheetFormatPr defaultColWidth="11.421875" defaultRowHeight="19.5" customHeight="1"/>
  <cols>
    <col min="1" max="1" width="9.00390625" style="261" customWidth="1"/>
    <col min="2" max="2" width="27.00390625" style="261" customWidth="1"/>
    <col min="3" max="3" width="20.00390625" style="261" customWidth="1"/>
    <col min="4" max="4" width="20.28125" style="261" customWidth="1"/>
    <col min="5" max="5" width="22.00390625" style="261" customWidth="1"/>
    <col min="6" max="6" width="8.28125" style="261" customWidth="1"/>
    <col min="7" max="16384" width="11.421875" style="261" customWidth="1"/>
  </cols>
  <sheetData>
    <row r="1" ht="27" customHeight="1"/>
    <row r="2" spans="1:6" ht="32.25" customHeight="1">
      <c r="A2" s="816" t="s">
        <v>209</v>
      </c>
      <c r="B2" s="816"/>
      <c r="C2" s="816"/>
      <c r="D2" s="816"/>
      <c r="E2" s="816"/>
      <c r="F2" s="816"/>
    </row>
    <row r="3" ht="211.5" customHeight="1" thickBot="1"/>
    <row r="4" spans="2:5" s="262" customFormat="1" ht="27.75" customHeight="1" thickBot="1" thickTop="1">
      <c r="B4" s="274" t="s">
        <v>19</v>
      </c>
      <c r="C4" s="275" t="s">
        <v>20</v>
      </c>
      <c r="D4" s="264" t="s">
        <v>162</v>
      </c>
      <c r="E4" s="265" t="s">
        <v>24</v>
      </c>
    </row>
    <row r="5" spans="2:5" ht="27.75" customHeight="1">
      <c r="B5" s="276" t="s">
        <v>341</v>
      </c>
      <c r="C5" s="277" t="s">
        <v>342</v>
      </c>
      <c r="D5" s="266"/>
      <c r="E5" s="267" t="s">
        <v>163</v>
      </c>
    </row>
    <row r="6" spans="2:5" ht="27.75" customHeight="1">
      <c r="B6" s="276" t="s">
        <v>392</v>
      </c>
      <c r="C6" s="277" t="s">
        <v>64</v>
      </c>
      <c r="D6" s="266"/>
      <c r="E6" s="267" t="s">
        <v>163</v>
      </c>
    </row>
    <row r="7" spans="2:5" ht="27.75" customHeight="1">
      <c r="B7" s="276" t="s">
        <v>528</v>
      </c>
      <c r="C7" s="277" t="s">
        <v>529</v>
      </c>
      <c r="D7" s="266"/>
      <c r="E7" s="267" t="s">
        <v>393</v>
      </c>
    </row>
    <row r="8" spans="2:5" ht="27.75" customHeight="1">
      <c r="B8" s="276" t="s">
        <v>4</v>
      </c>
      <c r="C8" s="277"/>
      <c r="D8" s="266"/>
      <c r="E8" s="267"/>
    </row>
    <row r="9" spans="2:5" ht="27.75" customHeight="1" thickBot="1">
      <c r="B9" s="293"/>
      <c r="C9" s="294"/>
      <c r="D9" s="295"/>
      <c r="E9" s="296"/>
    </row>
    <row r="10" spans="2:3" ht="161.25" customHeight="1" thickTop="1">
      <c r="B10" s="263"/>
      <c r="C10" s="263"/>
    </row>
    <row r="11" spans="2:3" ht="89.25" customHeight="1" thickBot="1">
      <c r="B11" s="263"/>
      <c r="C11" s="263"/>
    </row>
    <row r="12" spans="1:6" ht="22.5" customHeight="1">
      <c r="A12" s="268" t="s">
        <v>121</v>
      </c>
      <c r="B12" s="269" t="s">
        <v>394</v>
      </c>
      <c r="C12" s="269"/>
      <c r="D12" s="269"/>
      <c r="E12" s="269"/>
      <c r="F12" s="270"/>
    </row>
    <row r="13" spans="1:6" ht="22.5" customHeight="1" thickBot="1">
      <c r="A13" s="271"/>
      <c r="B13" s="272" t="s">
        <v>395</v>
      </c>
      <c r="C13" s="272"/>
      <c r="D13" s="272"/>
      <c r="E13" s="272"/>
      <c r="F13" s="273"/>
    </row>
    <row r="14" spans="2:3" ht="39.75" customHeight="1">
      <c r="B14" s="263"/>
      <c r="C14" s="263"/>
    </row>
    <row r="15" spans="2:6" ht="22.5" customHeight="1">
      <c r="B15" s="263"/>
      <c r="C15" s="263"/>
      <c r="D15" s="817"/>
      <c r="E15" s="817"/>
      <c r="F15" s="817"/>
    </row>
    <row r="16" spans="2:6" ht="22.5" customHeight="1">
      <c r="B16" s="263"/>
      <c r="C16" s="263"/>
      <c r="D16" s="817"/>
      <c r="E16" s="817"/>
      <c r="F16" s="817"/>
    </row>
    <row r="17" spans="2:6" ht="22.5" customHeight="1">
      <c r="B17" s="263"/>
      <c r="C17" s="263"/>
      <c r="D17" s="817"/>
      <c r="E17" s="817"/>
      <c r="F17" s="817"/>
    </row>
    <row r="18" spans="2:3" ht="22.5" customHeight="1">
      <c r="B18" s="263"/>
      <c r="C18" s="263"/>
    </row>
    <row r="19" spans="2:3" ht="22.5" customHeight="1">
      <c r="B19" s="263"/>
      <c r="C19" s="263"/>
    </row>
    <row r="20" spans="2:3" ht="22.5" customHeight="1">
      <c r="B20" s="263"/>
      <c r="C20" s="263"/>
    </row>
    <row r="21" spans="2:3" ht="22.5" customHeight="1">
      <c r="B21" s="263"/>
      <c r="C21" s="263"/>
    </row>
    <row r="22" spans="2:3" ht="22.5" customHeight="1">
      <c r="B22" s="263"/>
      <c r="C22" s="263"/>
    </row>
    <row r="23" spans="2:3" ht="22.5" customHeight="1">
      <c r="B23" s="263"/>
      <c r="C23" s="263"/>
    </row>
    <row r="24" spans="2:3" ht="22.5" customHeight="1">
      <c r="B24" s="263"/>
      <c r="C24" s="263"/>
    </row>
    <row r="25" spans="2:3" ht="22.5" customHeight="1">
      <c r="B25" s="263"/>
      <c r="C25" s="263"/>
    </row>
    <row r="26" spans="2:3" ht="22.5" customHeight="1">
      <c r="B26" s="263"/>
      <c r="C26" s="263"/>
    </row>
    <row r="27" spans="2:3" ht="22.5" customHeight="1">
      <c r="B27" s="263"/>
      <c r="C27" s="263"/>
    </row>
    <row r="28" spans="2:3" ht="22.5" customHeight="1">
      <c r="B28" s="263"/>
      <c r="C28" s="263"/>
    </row>
    <row r="29" spans="2:3" ht="22.5" customHeight="1">
      <c r="B29" s="263"/>
      <c r="C29" s="263"/>
    </row>
    <row r="30" spans="2:3" ht="22.5" customHeight="1">
      <c r="B30" s="263"/>
      <c r="C30" s="263"/>
    </row>
    <row r="31" spans="2:3" ht="22.5" customHeight="1">
      <c r="B31" s="263"/>
      <c r="C31" s="263"/>
    </row>
    <row r="32" spans="2:3" ht="19.5" customHeight="1">
      <c r="B32" s="263"/>
      <c r="C32" s="263"/>
    </row>
    <row r="33" spans="2:3" ht="19.5" customHeight="1">
      <c r="B33" s="263"/>
      <c r="C33" s="263"/>
    </row>
    <row r="34" spans="2:3" ht="19.5" customHeight="1">
      <c r="B34" s="263"/>
      <c r="C34" s="263"/>
    </row>
    <row r="35" spans="2:3" ht="19.5" customHeight="1">
      <c r="B35" s="263"/>
      <c r="C35" s="263"/>
    </row>
    <row r="36" spans="2:3" ht="19.5" customHeight="1">
      <c r="B36" s="263"/>
      <c r="C36" s="263"/>
    </row>
    <row r="37" spans="2:3" ht="19.5" customHeight="1">
      <c r="B37" s="263"/>
      <c r="C37" s="263"/>
    </row>
    <row r="38" spans="2:3" ht="19.5" customHeight="1">
      <c r="B38" s="263"/>
      <c r="C38" s="263"/>
    </row>
    <row r="39" spans="2:3" ht="19.5" customHeight="1">
      <c r="B39" s="263"/>
      <c r="C39" s="263"/>
    </row>
  </sheetData>
  <sheetProtection/>
  <mergeCells count="4">
    <mergeCell ref="A2:F2"/>
    <mergeCell ref="D16:F16"/>
    <mergeCell ref="D15:F15"/>
    <mergeCell ref="D17:F17"/>
  </mergeCells>
  <printOptions horizontalCentered="1"/>
  <pageMargins left="0.34" right="0.41" top="0.56" bottom="0.6" header="0.39" footer="0.32"/>
  <pageSetup horizontalDpi="600" verticalDpi="600" orientation="portrait" paperSize="9" scale="82" r:id="rId2"/>
  <headerFooter alignWithMargins="0">
    <oddFooter>&amp;L&amp;A/&amp;F
Situation au &amp;D&amp;CPage &amp;P /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A7" sqref="A7:IV7"/>
    </sheetView>
  </sheetViews>
  <sheetFormatPr defaultColWidth="11.421875" defaultRowHeight="12.75"/>
  <cols>
    <col min="1" max="1" width="82.7109375" style="0" customWidth="1"/>
    <col min="2" max="2" width="23.00390625" style="0" customWidth="1"/>
    <col min="3" max="3" width="69.00390625" style="0" customWidth="1"/>
    <col min="4" max="254" width="23.00390625" style="0" customWidth="1"/>
  </cols>
  <sheetData>
    <row r="1" spans="1:3" ht="81" customHeight="1">
      <c r="A1" s="196" t="s">
        <v>110</v>
      </c>
      <c r="C1" s="196"/>
    </row>
    <row r="2" ht="18.75" customHeight="1">
      <c r="A2" s="197"/>
    </row>
    <row r="3" spans="1:3" ht="45.75" customHeight="1">
      <c r="A3" s="178" t="s">
        <v>736</v>
      </c>
      <c r="C3" s="198"/>
    </row>
    <row r="4" ht="25.5" customHeight="1" thickBot="1">
      <c r="A4" s="197"/>
    </row>
    <row r="5" ht="43.5" customHeight="1" thickBot="1" thickTop="1">
      <c r="A5" s="199" t="s">
        <v>103</v>
      </c>
    </row>
    <row r="6" spans="1:2" ht="36" customHeight="1">
      <c r="A6" s="200" t="s">
        <v>104</v>
      </c>
      <c r="B6" t="s">
        <v>105</v>
      </c>
    </row>
    <row r="7" ht="36.75" customHeight="1">
      <c r="A7" s="200" t="s">
        <v>106</v>
      </c>
    </row>
    <row r="8" ht="34.5" customHeight="1" thickBot="1">
      <c r="A8" s="201" t="s">
        <v>108</v>
      </c>
    </row>
    <row r="9" ht="31.5" customHeight="1" thickTop="1">
      <c r="A9" s="202"/>
    </row>
    <row r="10" ht="31.5" customHeight="1">
      <c r="A10" s="202"/>
    </row>
    <row r="11" ht="31.5" customHeight="1">
      <c r="A11" s="202"/>
    </row>
    <row r="12" ht="31.5" customHeight="1">
      <c r="A12" s="202"/>
    </row>
    <row r="13" ht="31.5" customHeight="1">
      <c r="A13" s="202"/>
    </row>
    <row r="14" ht="31.5" customHeight="1">
      <c r="A14" s="202"/>
    </row>
    <row r="15" ht="31.5" customHeight="1">
      <c r="A15" s="202"/>
    </row>
    <row r="16" ht="31.5" customHeight="1">
      <c r="A16" s="202"/>
    </row>
    <row r="17" ht="31.5" customHeight="1">
      <c r="A17" s="202"/>
    </row>
    <row r="18" ht="31.5" customHeight="1">
      <c r="A18" s="202"/>
    </row>
    <row r="19" ht="31.5" customHeight="1">
      <c r="A19" s="202"/>
    </row>
    <row r="20" ht="31.5" customHeight="1">
      <c r="A20" s="202"/>
    </row>
    <row r="21" ht="31.5" customHeight="1">
      <c r="A21" s="202"/>
    </row>
    <row r="22" ht="31.5" customHeight="1" thickBot="1">
      <c r="A22" s="203"/>
    </row>
    <row r="23" ht="13.5" thickTop="1"/>
  </sheetData>
  <sheetProtection/>
  <printOptions horizontalCentered="1"/>
  <pageMargins left="0.3937007874015748" right="0.3937007874015748" top="0.3937007874015748" bottom="0.1968503937007874" header="0.5118110236220472" footer="0.5118110236220472"/>
  <pageSetup orientation="portrait" paperSize="9" r:id="rId2"/>
  <headerFooter alignWithMargins="0">
    <oddHeader xml:space="preserve">&amp;C&amp;"Arial"&amp;36
&amp;R&amp;"Arial"&amp;14&amp;B   &amp;"MS Sans Serif"&amp;10&amp;B  </oddHeader>
    <oddFooter>&amp;R&amp;8&amp;A
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48"/>
  <sheetViews>
    <sheetView showGridLines="0" view="pageBreakPreview" zoomScaleNormal="85" zoomScaleSheetLayoutView="100" zoomScalePageLayoutView="0" workbookViewId="0" topLeftCell="A16">
      <selection activeCell="A50" sqref="A50:IV55"/>
    </sheetView>
  </sheetViews>
  <sheetFormatPr defaultColWidth="11.421875" defaultRowHeight="12.75"/>
  <cols>
    <col min="1" max="1" width="28.28125" style="287" customWidth="1"/>
    <col min="2" max="2" width="14.7109375" style="284" bestFit="1" customWidth="1"/>
    <col min="3" max="3" width="31.7109375" style="287" bestFit="1" customWidth="1"/>
    <col min="4" max="4" width="14.00390625" style="284" customWidth="1"/>
    <col min="5" max="5" width="17.00390625" style="287" customWidth="1"/>
    <col min="6" max="6" width="11.421875" style="370" customWidth="1"/>
    <col min="7" max="7" width="21.28125" style="284" customWidth="1"/>
    <col min="8" max="8" width="18.7109375" style="284" customWidth="1"/>
    <col min="9" max="9" width="17.57421875" style="284" customWidth="1"/>
    <col min="10" max="16384" width="11.421875" style="204" customWidth="1"/>
  </cols>
  <sheetData>
    <row r="1" ht="21" customHeight="1"/>
    <row r="2" spans="1:9" s="205" customFormat="1" ht="30.75" customHeight="1">
      <c r="A2" s="845" t="s">
        <v>111</v>
      </c>
      <c r="B2" s="845"/>
      <c r="C2" s="845"/>
      <c r="D2" s="845"/>
      <c r="E2" s="845"/>
      <c r="F2" s="845"/>
      <c r="G2" s="845"/>
      <c r="H2" s="845"/>
      <c r="I2" s="845"/>
    </row>
    <row r="3" ht="44.25" customHeight="1"/>
    <row r="4" spans="1:9" s="207" customFormat="1" ht="15.75" customHeight="1">
      <c r="A4" s="206" t="s">
        <v>112</v>
      </c>
      <c r="B4" s="288"/>
      <c r="C4" s="289"/>
      <c r="D4" s="285"/>
      <c r="E4" s="289"/>
      <c r="F4" s="371"/>
      <c r="G4" s="285"/>
      <c r="H4" s="285"/>
      <c r="I4" s="285"/>
    </row>
    <row r="5" ht="21.75" customHeight="1" thickBot="1"/>
    <row r="6" spans="1:9" s="214" customFormat="1" ht="30" customHeight="1" thickTop="1">
      <c r="A6" s="208" t="s">
        <v>113</v>
      </c>
      <c r="B6" s="209" t="s">
        <v>114</v>
      </c>
      <c r="C6" s="210" t="s">
        <v>115</v>
      </c>
      <c r="D6" s="211" t="s">
        <v>116</v>
      </c>
      <c r="E6" s="212" t="s">
        <v>117</v>
      </c>
      <c r="F6" s="372" t="s">
        <v>118</v>
      </c>
      <c r="G6" s="211" t="s">
        <v>161</v>
      </c>
      <c r="H6" s="211" t="s">
        <v>119</v>
      </c>
      <c r="I6" s="213" t="s">
        <v>120</v>
      </c>
    </row>
    <row r="7" spans="1:9" s="214" customFormat="1" ht="24.75" customHeight="1">
      <c r="A7" s="612" t="s">
        <v>434</v>
      </c>
      <c r="B7" s="613">
        <v>37872</v>
      </c>
      <c r="C7" s="614"/>
      <c r="D7" s="613"/>
      <c r="E7" s="615"/>
      <c r="F7" s="616">
        <v>10</v>
      </c>
      <c r="G7" s="617" t="s">
        <v>435</v>
      </c>
      <c r="H7" s="613">
        <v>37879</v>
      </c>
      <c r="I7" s="618">
        <v>37878</v>
      </c>
    </row>
    <row r="8" spans="1:9" s="258" customFormat="1" ht="24.75" customHeight="1">
      <c r="A8" s="682" t="s">
        <v>597</v>
      </c>
      <c r="B8" s="672">
        <v>37886</v>
      </c>
      <c r="C8" s="683"/>
      <c r="D8" s="672"/>
      <c r="E8" s="683"/>
      <c r="F8" s="684">
        <v>10</v>
      </c>
      <c r="G8" s="617" t="s">
        <v>600</v>
      </c>
      <c r="H8" s="672">
        <v>37893</v>
      </c>
      <c r="I8" s="685">
        <v>37894</v>
      </c>
    </row>
    <row r="9" spans="1:9" s="401" customFormat="1" ht="24.75" customHeight="1">
      <c r="A9" s="671" t="s">
        <v>598</v>
      </c>
      <c r="B9" s="672">
        <v>37886</v>
      </c>
      <c r="C9" s="673"/>
      <c r="D9" s="674"/>
      <c r="E9" s="673"/>
      <c r="F9" s="675">
        <v>10</v>
      </c>
      <c r="G9" s="617" t="s">
        <v>600</v>
      </c>
      <c r="H9" s="672">
        <v>37893</v>
      </c>
      <c r="I9" s="676">
        <v>37892</v>
      </c>
    </row>
    <row r="10" spans="1:9" s="402" customFormat="1" ht="24.75" customHeight="1">
      <c r="A10" s="671" t="s">
        <v>599</v>
      </c>
      <c r="B10" s="672">
        <v>37886</v>
      </c>
      <c r="C10" s="673"/>
      <c r="D10" s="674"/>
      <c r="E10" s="673"/>
      <c r="F10" s="675">
        <v>10</v>
      </c>
      <c r="G10" s="617" t="s">
        <v>600</v>
      </c>
      <c r="H10" s="672">
        <v>37893</v>
      </c>
      <c r="I10" s="676">
        <v>38123</v>
      </c>
    </row>
    <row r="11" spans="1:9" s="402" customFormat="1" ht="24.75" customHeight="1">
      <c r="A11" s="671" t="s">
        <v>626</v>
      </c>
      <c r="B11" s="674">
        <v>37893</v>
      </c>
      <c r="C11" s="673"/>
      <c r="D11" s="674"/>
      <c r="E11" s="673"/>
      <c r="F11" s="675">
        <v>10</v>
      </c>
      <c r="G11" s="674" t="s">
        <v>435</v>
      </c>
      <c r="H11" s="674">
        <v>37900</v>
      </c>
      <c r="I11" s="676">
        <v>37900</v>
      </c>
    </row>
    <row r="12" spans="1:9" s="214" customFormat="1" ht="24.75" customHeight="1">
      <c r="A12" s="682" t="s">
        <v>635</v>
      </c>
      <c r="B12" s="672">
        <v>37900</v>
      </c>
      <c r="C12" s="683"/>
      <c r="D12" s="672"/>
      <c r="E12" s="683"/>
      <c r="F12" s="684">
        <v>10</v>
      </c>
      <c r="G12" s="674" t="s">
        <v>435</v>
      </c>
      <c r="H12" s="672">
        <v>37910</v>
      </c>
      <c r="I12" s="685">
        <v>37915</v>
      </c>
    </row>
    <row r="13" spans="1:9" s="214" customFormat="1" ht="24.75" customHeight="1">
      <c r="A13" s="682" t="s">
        <v>597</v>
      </c>
      <c r="B13" s="672">
        <v>37900</v>
      </c>
      <c r="C13" s="683"/>
      <c r="D13" s="672"/>
      <c r="E13" s="683"/>
      <c r="F13" s="684">
        <v>15</v>
      </c>
      <c r="G13" s="674" t="s">
        <v>636</v>
      </c>
      <c r="H13" s="672">
        <v>37910</v>
      </c>
      <c r="I13" s="685">
        <v>37910</v>
      </c>
    </row>
    <row r="14" spans="1:9" s="214" customFormat="1" ht="24.75" customHeight="1">
      <c r="A14" s="682" t="s">
        <v>672</v>
      </c>
      <c r="B14" s="672">
        <v>37927</v>
      </c>
      <c r="C14" s="683"/>
      <c r="D14" s="672"/>
      <c r="E14" s="683"/>
      <c r="F14" s="616">
        <v>10</v>
      </c>
      <c r="G14" s="674" t="s">
        <v>435</v>
      </c>
      <c r="H14" s="672">
        <v>37939</v>
      </c>
      <c r="I14" s="685">
        <v>37939</v>
      </c>
    </row>
    <row r="15" spans="1:9" s="214" customFormat="1" ht="25.5">
      <c r="A15" s="682" t="s">
        <v>597</v>
      </c>
      <c r="B15" s="672">
        <v>37941</v>
      </c>
      <c r="C15" s="683"/>
      <c r="D15" s="672"/>
      <c r="E15" s="683"/>
      <c r="F15" s="684">
        <v>15</v>
      </c>
      <c r="G15" s="674" t="s">
        <v>707</v>
      </c>
      <c r="H15" s="672">
        <v>37953</v>
      </c>
      <c r="I15" s="685">
        <v>37969</v>
      </c>
    </row>
    <row r="16" spans="1:9" s="706" customFormat="1" ht="28.5" customHeight="1">
      <c r="A16" s="682" t="s">
        <v>635</v>
      </c>
      <c r="B16" s="672">
        <v>38043</v>
      </c>
      <c r="C16" s="683"/>
      <c r="D16" s="672"/>
      <c r="E16" s="683"/>
      <c r="F16" s="684">
        <v>15</v>
      </c>
      <c r="G16" s="674" t="s">
        <v>782</v>
      </c>
      <c r="H16" s="672">
        <v>38051</v>
      </c>
      <c r="I16" s="685">
        <v>38060</v>
      </c>
    </row>
    <row r="17" spans="1:9" s="415" customFormat="1" ht="51">
      <c r="A17" s="682" t="s">
        <v>781</v>
      </c>
      <c r="B17" s="672">
        <v>38043</v>
      </c>
      <c r="C17" s="683"/>
      <c r="D17" s="672"/>
      <c r="E17" s="683"/>
      <c r="F17" s="616">
        <v>15</v>
      </c>
      <c r="G17" s="617" t="s">
        <v>783</v>
      </c>
      <c r="H17" s="672">
        <v>38051</v>
      </c>
      <c r="I17" s="685">
        <v>38060</v>
      </c>
    </row>
    <row r="18" spans="1:9" s="416" customFormat="1" ht="24.75" customHeight="1">
      <c r="A18" s="682" t="s">
        <v>434</v>
      </c>
      <c r="B18" s="672">
        <v>38060</v>
      </c>
      <c r="C18" s="683"/>
      <c r="D18" s="672"/>
      <c r="E18" s="683"/>
      <c r="F18" s="684">
        <v>15</v>
      </c>
      <c r="G18" s="617" t="s">
        <v>600</v>
      </c>
      <c r="H18" s="672">
        <v>38071</v>
      </c>
      <c r="I18" s="685">
        <v>38074</v>
      </c>
    </row>
    <row r="19" spans="1:9" s="402" customFormat="1" ht="24.75" customHeight="1">
      <c r="A19" s="671" t="s">
        <v>598</v>
      </c>
      <c r="B19" s="674">
        <v>38082</v>
      </c>
      <c r="C19" s="673"/>
      <c r="D19" s="674"/>
      <c r="E19" s="673"/>
      <c r="F19" s="675">
        <v>15</v>
      </c>
      <c r="G19" s="617" t="s">
        <v>600</v>
      </c>
      <c r="H19" s="674">
        <v>38092</v>
      </c>
      <c r="I19" s="676">
        <v>38095</v>
      </c>
    </row>
    <row r="20" spans="1:9" s="214" customFormat="1" ht="24.75" customHeight="1">
      <c r="A20" s="682" t="s">
        <v>868</v>
      </c>
      <c r="B20" s="672">
        <v>38082</v>
      </c>
      <c r="C20" s="683"/>
      <c r="D20" s="672"/>
      <c r="E20" s="683"/>
      <c r="F20" s="684">
        <v>10</v>
      </c>
      <c r="G20" s="617" t="s">
        <v>600</v>
      </c>
      <c r="H20" s="672">
        <v>38099</v>
      </c>
      <c r="I20" s="685">
        <v>38102</v>
      </c>
    </row>
    <row r="21" spans="1:9" s="415" customFormat="1" ht="24.75" customHeight="1">
      <c r="A21" s="682" t="s">
        <v>886</v>
      </c>
      <c r="B21" s="672">
        <v>38102</v>
      </c>
      <c r="C21" s="683"/>
      <c r="D21" s="672"/>
      <c r="E21" s="683"/>
      <c r="F21" s="684">
        <v>10</v>
      </c>
      <c r="G21" s="617" t="s">
        <v>600</v>
      </c>
      <c r="H21" s="672">
        <v>38103</v>
      </c>
      <c r="I21" s="685">
        <v>38123</v>
      </c>
    </row>
    <row r="22" spans="1:9" s="415" customFormat="1" ht="38.25" customHeight="1">
      <c r="A22" s="682" t="s">
        <v>434</v>
      </c>
      <c r="B22" s="672">
        <v>38102</v>
      </c>
      <c r="C22" s="683"/>
      <c r="D22" s="672"/>
      <c r="E22" s="683"/>
      <c r="F22" s="684">
        <v>15</v>
      </c>
      <c r="G22" s="617" t="s">
        <v>887</v>
      </c>
      <c r="H22" s="672">
        <v>38103</v>
      </c>
      <c r="I22" s="685">
        <v>38144</v>
      </c>
    </row>
    <row r="23" spans="1:9" s="214" customFormat="1" ht="24.75" customHeight="1" thickBot="1">
      <c r="A23" s="215"/>
      <c r="B23" s="282"/>
      <c r="C23" s="283"/>
      <c r="D23" s="282"/>
      <c r="E23" s="764" t="s">
        <v>917</v>
      </c>
      <c r="F23" s="765">
        <f>SUM(F7:F22)</f>
        <v>195</v>
      </c>
      <c r="G23" s="404"/>
      <c r="H23" s="282"/>
      <c r="I23" s="290"/>
    </row>
    <row r="24" spans="1:9" s="205" customFormat="1" ht="19.5" customHeight="1" thickTop="1">
      <c r="A24" s="291"/>
      <c r="B24" s="286"/>
      <c r="C24" s="281"/>
      <c r="D24" s="286"/>
      <c r="E24" s="281"/>
      <c r="F24" s="373"/>
      <c r="G24" s="286"/>
      <c r="H24" s="286"/>
      <c r="I24" s="286"/>
    </row>
    <row r="25" spans="1:9" s="205" customFormat="1" ht="19.5" customHeight="1">
      <c r="A25" s="216" t="s">
        <v>121</v>
      </c>
      <c r="B25" s="292" t="s">
        <v>122</v>
      </c>
      <c r="C25" s="281"/>
      <c r="D25" s="286"/>
      <c r="E25" s="281"/>
      <c r="F25" s="373"/>
      <c r="G25" s="286"/>
      <c r="H25" s="286"/>
      <c r="I25" s="286"/>
    </row>
    <row r="26" spans="1:9" s="205" customFormat="1" ht="19.5" customHeight="1">
      <c r="A26" s="291"/>
      <c r="B26" s="292" t="s">
        <v>123</v>
      </c>
      <c r="C26" s="281"/>
      <c r="D26" s="286"/>
      <c r="E26" s="281"/>
      <c r="F26" s="373"/>
      <c r="G26" s="286"/>
      <c r="H26" s="286"/>
      <c r="I26" s="286"/>
    </row>
    <row r="27" spans="1:9" s="205" customFormat="1" ht="19.5" customHeight="1">
      <c r="A27" s="291"/>
      <c r="B27" s="292"/>
      <c r="C27" s="281"/>
      <c r="D27" s="286"/>
      <c r="E27" s="281"/>
      <c r="F27" s="373"/>
      <c r="G27" s="286"/>
      <c r="H27" s="286"/>
      <c r="I27" s="286"/>
    </row>
    <row r="28" spans="1:9" s="205" customFormat="1" ht="19.5" customHeight="1">
      <c r="A28" s="291"/>
      <c r="B28" s="292"/>
      <c r="C28" s="281"/>
      <c r="D28" s="286"/>
      <c r="E28" s="281"/>
      <c r="F28" s="373"/>
      <c r="G28" s="286"/>
      <c r="H28" s="286"/>
      <c r="I28" s="286"/>
    </row>
    <row r="29" spans="1:9" s="205" customFormat="1" ht="18" customHeight="1">
      <c r="A29" s="291"/>
      <c r="B29" s="286"/>
      <c r="C29" s="281"/>
      <c r="D29" s="286"/>
      <c r="E29" s="281"/>
      <c r="F29" s="373"/>
      <c r="G29" s="286"/>
      <c r="H29" s="286"/>
      <c r="I29" s="286"/>
    </row>
    <row r="30" spans="1:9" s="205" customFormat="1" ht="18" customHeight="1">
      <c r="A30" s="291"/>
      <c r="B30" s="286"/>
      <c r="C30" s="281"/>
      <c r="D30" s="286"/>
      <c r="E30" s="281"/>
      <c r="F30" s="373"/>
      <c r="G30" s="286"/>
      <c r="H30" s="286"/>
      <c r="I30" s="286"/>
    </row>
    <row r="31" spans="1:9" s="205" customFormat="1" ht="18" customHeight="1">
      <c r="A31" s="291"/>
      <c r="B31" s="286"/>
      <c r="C31" s="281"/>
      <c r="D31" s="286"/>
      <c r="E31" s="281"/>
      <c r="F31" s="373"/>
      <c r="G31" s="286"/>
      <c r="H31" s="286"/>
      <c r="I31" s="286"/>
    </row>
    <row r="32" spans="1:9" s="205" customFormat="1" ht="18" customHeight="1">
      <c r="A32" s="291"/>
      <c r="B32" s="286"/>
      <c r="C32" s="281"/>
      <c r="D32" s="286"/>
      <c r="E32" s="281"/>
      <c r="F32" s="373"/>
      <c r="G32" s="286"/>
      <c r="H32" s="286"/>
      <c r="I32" s="286"/>
    </row>
    <row r="33" spans="1:9" s="205" customFormat="1" ht="18" customHeight="1">
      <c r="A33" s="291"/>
      <c r="B33" s="286"/>
      <c r="C33" s="281"/>
      <c r="D33" s="286"/>
      <c r="E33" s="281"/>
      <c r="F33" s="373"/>
      <c r="G33" s="286"/>
      <c r="H33" s="286"/>
      <c r="I33" s="286"/>
    </row>
    <row r="34" spans="1:9" s="205" customFormat="1" ht="18" customHeight="1">
      <c r="A34" s="291"/>
      <c r="B34" s="286"/>
      <c r="C34" s="281"/>
      <c r="D34" s="286"/>
      <c r="E34" s="281"/>
      <c r="F34" s="373"/>
      <c r="G34" s="286"/>
      <c r="H34" s="286"/>
      <c r="I34" s="286"/>
    </row>
    <row r="35" spans="1:9" s="205" customFormat="1" ht="18" customHeight="1">
      <c r="A35" s="291"/>
      <c r="B35" s="286"/>
      <c r="C35" s="281"/>
      <c r="D35" s="286"/>
      <c r="E35" s="281"/>
      <c r="F35" s="373"/>
      <c r="G35" s="286"/>
      <c r="H35" s="286"/>
      <c r="I35" s="286"/>
    </row>
    <row r="36" spans="1:9" s="205" customFormat="1" ht="18" customHeight="1">
      <c r="A36" s="291"/>
      <c r="B36" s="286"/>
      <c r="C36" s="281"/>
      <c r="D36" s="286"/>
      <c r="E36" s="281"/>
      <c r="F36" s="373"/>
      <c r="G36" s="286"/>
      <c r="H36" s="286"/>
      <c r="I36" s="286"/>
    </row>
    <row r="37" spans="1:9" s="205" customFormat="1" ht="18" customHeight="1">
      <c r="A37" s="291"/>
      <c r="B37" s="286"/>
      <c r="C37" s="281"/>
      <c r="D37" s="286"/>
      <c r="E37" s="281"/>
      <c r="F37" s="373"/>
      <c r="G37" s="286"/>
      <c r="H37" s="286"/>
      <c r="I37" s="286"/>
    </row>
    <row r="38" spans="1:9" s="205" customFormat="1" ht="18" customHeight="1">
      <c r="A38" s="291"/>
      <c r="B38" s="286"/>
      <c r="C38" s="281"/>
      <c r="D38" s="286"/>
      <c r="E38" s="281"/>
      <c r="F38" s="373"/>
      <c r="G38" s="286"/>
      <c r="H38" s="286"/>
      <c r="I38" s="286"/>
    </row>
    <row r="39" spans="1:9" s="205" customFormat="1" ht="18" customHeight="1">
      <c r="A39" s="291"/>
      <c r="B39" s="286"/>
      <c r="C39" s="281"/>
      <c r="D39" s="286"/>
      <c r="E39" s="281"/>
      <c r="F39" s="373"/>
      <c r="G39" s="286"/>
      <c r="H39" s="286"/>
      <c r="I39" s="286"/>
    </row>
    <row r="40" ht="18" customHeight="1"/>
    <row r="41" ht="18" customHeight="1"/>
    <row r="42" ht="18" customHeight="1"/>
    <row r="43" ht="18" customHeight="1">
      <c r="F43" s="405"/>
    </row>
    <row r="44" ht="18" customHeight="1">
      <c r="F44" s="405"/>
    </row>
    <row r="45" ht="18" customHeight="1">
      <c r="F45" s="405"/>
    </row>
    <row r="46" ht="18" customHeight="1">
      <c r="F46" s="405"/>
    </row>
    <row r="47" ht="18" customHeight="1">
      <c r="F47" s="405"/>
    </row>
    <row r="48" ht="18" customHeight="1">
      <c r="F48" s="405"/>
    </row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">
    <mergeCell ref="A2:I2"/>
  </mergeCells>
  <printOptions horizontalCentered="1"/>
  <pageMargins left="0" right="0" top="0.31" bottom="0" header="0.23" footer="0.31496062992125984"/>
  <pageSetup horizontalDpi="360" verticalDpi="360" orientation="landscape" paperSize="9" scale="76" r:id="rId2"/>
  <headerFooter alignWithMargins="0">
    <oddFooter>&amp;L&amp;"Arial,Normal"&amp;8Page &amp;P/&amp;N&amp;R&amp;"Arial,Normal"&amp;8&amp;A
&amp;F
Mise à jour du &amp;D &amp;T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75" zoomScaleNormal="75" zoomScalePageLayoutView="0" workbookViewId="0" topLeftCell="B3">
      <selection activeCell="A7" sqref="A7:IV7"/>
    </sheetView>
  </sheetViews>
  <sheetFormatPr defaultColWidth="11.421875" defaultRowHeight="12.75"/>
  <cols>
    <col min="1" max="1" width="6.00390625" style="217" hidden="1" customWidth="1"/>
    <col min="2" max="2" width="32.7109375" style="217" customWidth="1"/>
    <col min="3" max="3" width="42.140625" style="217" customWidth="1"/>
    <col min="4" max="4" width="7.7109375" style="217" customWidth="1"/>
    <col min="5" max="5" width="31.28125" style="217" customWidth="1"/>
    <col min="6" max="6" width="36.140625" style="217" customWidth="1"/>
    <col min="7" max="7" width="6.28125" style="217" customWidth="1"/>
    <col min="8" max="8" width="30.7109375" style="217" customWidth="1"/>
    <col min="9" max="9" width="39.28125" style="217" customWidth="1"/>
    <col min="10" max="10" width="6.00390625" style="217" customWidth="1"/>
    <col min="11" max="16384" width="11.421875" style="217" customWidth="1"/>
  </cols>
  <sheetData>
    <row r="1" spans="1:10" s="222" customFormat="1" ht="73.5" customHeight="1">
      <c r="A1" s="848" t="s">
        <v>323</v>
      </c>
      <c r="B1" s="848"/>
      <c r="C1" s="848"/>
      <c r="D1" s="848"/>
      <c r="E1" s="848"/>
      <c r="F1" s="848"/>
      <c r="G1" s="848"/>
      <c r="H1" s="848"/>
      <c r="I1" s="848"/>
      <c r="J1" s="848"/>
    </row>
    <row r="2" spans="1:10" s="222" customFormat="1" ht="90.75" customHeight="1" thickBot="1">
      <c r="A2" s="223"/>
      <c r="B2" s="223"/>
      <c r="C2" s="223"/>
      <c r="D2" s="223"/>
      <c r="E2" s="223"/>
      <c r="F2" s="223"/>
      <c r="G2" s="223"/>
      <c r="J2" s="223"/>
    </row>
    <row r="3" spans="2:9" ht="33" customHeight="1" thickBot="1" thickTop="1">
      <c r="B3" s="846" t="s">
        <v>144</v>
      </c>
      <c r="C3" s="847"/>
      <c r="E3" s="846" t="s">
        <v>145</v>
      </c>
      <c r="F3" s="847"/>
      <c r="H3" s="846" t="s">
        <v>205</v>
      </c>
      <c r="I3" s="847"/>
    </row>
    <row r="4" spans="2:9" s="218" customFormat="1" ht="30" customHeight="1" thickBot="1">
      <c r="B4" s="425" t="s">
        <v>200</v>
      </c>
      <c r="C4" s="234" t="s">
        <v>380</v>
      </c>
      <c r="E4" s="229" t="s">
        <v>295</v>
      </c>
      <c r="F4" s="233" t="s">
        <v>375</v>
      </c>
      <c r="H4" s="232" t="s">
        <v>5</v>
      </c>
      <c r="I4" s="235" t="s">
        <v>147</v>
      </c>
    </row>
    <row r="5" spans="2:9" s="218" customFormat="1" ht="30" customHeight="1" thickBot="1">
      <c r="B5" s="425" t="s">
        <v>263</v>
      </c>
      <c r="C5" s="225" t="s">
        <v>197</v>
      </c>
      <c r="E5" s="229" t="s">
        <v>176</v>
      </c>
      <c r="F5" s="233" t="s">
        <v>197</v>
      </c>
      <c r="H5" s="230"/>
      <c r="I5" s="234"/>
    </row>
    <row r="6" spans="2:9" s="218" customFormat="1" ht="30" customHeight="1" thickBot="1">
      <c r="B6" s="426" t="s">
        <v>264</v>
      </c>
      <c r="C6" s="226" t="s">
        <v>376</v>
      </c>
      <c r="E6" s="230" t="s">
        <v>177</v>
      </c>
      <c r="F6" s="234" t="s">
        <v>147</v>
      </c>
      <c r="H6" s="365"/>
      <c r="I6" s="234"/>
    </row>
    <row r="7" spans="2:9" s="218" customFormat="1" ht="30" customHeight="1" thickBot="1">
      <c r="B7" s="426" t="s">
        <v>271</v>
      </c>
      <c r="C7" s="226" t="s">
        <v>378</v>
      </c>
      <c r="E7" s="231" t="s">
        <v>178</v>
      </c>
      <c r="F7" s="234" t="s">
        <v>198</v>
      </c>
      <c r="H7" s="224"/>
      <c r="I7" s="338"/>
    </row>
    <row r="8" spans="2:9" s="218" customFormat="1" ht="30" customHeight="1" thickBot="1">
      <c r="B8" s="427" t="s">
        <v>5</v>
      </c>
      <c r="C8" s="228" t="s">
        <v>383</v>
      </c>
      <c r="E8" s="337" t="s">
        <v>179</v>
      </c>
      <c r="F8" s="338" t="s">
        <v>199</v>
      </c>
      <c r="H8" s="463"/>
      <c r="I8" s="462"/>
    </row>
    <row r="9" spans="2:9" s="218" customFormat="1" ht="30" customHeight="1" thickBot="1">
      <c r="B9" s="428" t="s">
        <v>270</v>
      </c>
      <c r="C9" s="234" t="s">
        <v>380</v>
      </c>
      <c r="E9" s="337" t="s">
        <v>298</v>
      </c>
      <c r="F9" s="338" t="s">
        <v>384</v>
      </c>
      <c r="H9" s="231"/>
      <c r="I9" s="338"/>
    </row>
    <row r="10" spans="2:9" s="218" customFormat="1" ht="30" customHeight="1" thickBot="1">
      <c r="B10" s="426" t="s">
        <v>265</v>
      </c>
      <c r="C10" s="225" t="s">
        <v>379</v>
      </c>
      <c r="E10" s="232" t="s">
        <v>7</v>
      </c>
      <c r="F10" s="228" t="s">
        <v>383</v>
      </c>
      <c r="H10" s="231"/>
      <c r="I10" s="234"/>
    </row>
    <row r="11" spans="2:9" s="218" customFormat="1" ht="30" customHeight="1" thickBot="1">
      <c r="B11" s="429" t="s">
        <v>273</v>
      </c>
      <c r="C11" s="226" t="s">
        <v>382</v>
      </c>
      <c r="E11" s="337" t="s">
        <v>296</v>
      </c>
      <c r="F11" s="338" t="s">
        <v>199</v>
      </c>
      <c r="H11" s="366"/>
      <c r="I11" s="234"/>
    </row>
    <row r="12" spans="2:9" s="218" customFormat="1" ht="30" customHeight="1" thickBot="1">
      <c r="B12" s="426" t="s">
        <v>269</v>
      </c>
      <c r="C12" s="226" t="s">
        <v>197</v>
      </c>
      <c r="E12" s="231" t="s">
        <v>6</v>
      </c>
      <c r="F12" s="451" t="s">
        <v>146</v>
      </c>
      <c r="H12" s="367"/>
      <c r="I12" s="368"/>
    </row>
    <row r="13" spans="2:9" s="218" customFormat="1" ht="30" customHeight="1" thickBot="1">
      <c r="B13" s="426" t="s">
        <v>268</v>
      </c>
      <c r="C13" s="226" t="s">
        <v>381</v>
      </c>
      <c r="E13" s="449" t="s">
        <v>297</v>
      </c>
      <c r="F13" s="450" t="s">
        <v>199</v>
      </c>
      <c r="H13" s="363"/>
      <c r="I13" s="364"/>
    </row>
    <row r="14" spans="2:3" s="218" customFormat="1" ht="30" customHeight="1" thickBot="1" thickTop="1">
      <c r="B14" s="430" t="s">
        <v>272</v>
      </c>
      <c r="C14" s="226" t="s">
        <v>374</v>
      </c>
    </row>
    <row r="15" spans="2:3" s="218" customFormat="1" ht="30" customHeight="1" thickBot="1">
      <c r="B15" s="426" t="s">
        <v>266</v>
      </c>
      <c r="C15" s="226" t="s">
        <v>377</v>
      </c>
    </row>
    <row r="16" spans="2:3" s="218" customFormat="1" ht="30" customHeight="1" thickBot="1">
      <c r="B16" s="464" t="s">
        <v>267</v>
      </c>
      <c r="C16" s="227" t="s">
        <v>375</v>
      </c>
    </row>
    <row r="17" s="218" customFormat="1" ht="13.5" thickTop="1"/>
    <row r="18" s="218" customFormat="1" ht="12.75"/>
    <row r="19" spans="5:6" s="218" customFormat="1" ht="12.75">
      <c r="E19" s="217"/>
      <c r="F19" s="217"/>
    </row>
    <row r="20" spans="5:6" s="218" customFormat="1" ht="12.75">
      <c r="E20" s="217"/>
      <c r="F20" s="217"/>
    </row>
    <row r="21" spans="2:3" ht="12.75">
      <c r="B21" s="218"/>
      <c r="C21" s="218"/>
    </row>
  </sheetData>
  <sheetProtection/>
  <mergeCells count="4">
    <mergeCell ref="E3:F3"/>
    <mergeCell ref="B3:C3"/>
    <mergeCell ref="H3:I3"/>
    <mergeCell ref="A1:J1"/>
  </mergeCells>
  <printOptions horizontalCentered="1"/>
  <pageMargins left="0.3937007874015748" right="0.3937007874015748" top="0.44" bottom="0.42" header="0.27" footer="0.31"/>
  <pageSetup horizontalDpi="360" verticalDpi="360" orientation="landscape" paperSize="9" scale="61" r:id="rId1"/>
  <headerFooter alignWithMargins="0">
    <oddFooter>&amp;R&amp;A
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A28"/>
  <sheetViews>
    <sheetView zoomScalePageLayoutView="0" workbookViewId="0" topLeftCell="A1">
      <selection activeCell="A7" sqref="A7:IV7"/>
    </sheetView>
  </sheetViews>
  <sheetFormatPr defaultColWidth="11.421875" defaultRowHeight="12.75"/>
  <cols>
    <col min="1" max="16384" width="11.421875" style="221" customWidth="1"/>
  </cols>
  <sheetData>
    <row r="3" s="220" customFormat="1" ht="19.5" customHeight="1">
      <c r="A3" s="219" t="s">
        <v>124</v>
      </c>
    </row>
    <row r="4" s="220" customFormat="1" ht="19.5" customHeight="1"/>
    <row r="5" s="220" customFormat="1" ht="19.5" customHeight="1">
      <c r="A5" s="220" t="s">
        <v>125</v>
      </c>
    </row>
    <row r="6" s="220" customFormat="1" ht="19.5" customHeight="1">
      <c r="A6" s="220" t="s">
        <v>126</v>
      </c>
    </row>
    <row r="7" s="220" customFormat="1" ht="19.5" customHeight="1"/>
    <row r="8" s="220" customFormat="1" ht="19.5" customHeight="1">
      <c r="A8" s="219" t="s">
        <v>127</v>
      </c>
    </row>
    <row r="9" s="220" customFormat="1" ht="19.5" customHeight="1"/>
    <row r="10" s="220" customFormat="1" ht="19.5" customHeight="1">
      <c r="A10" s="220" t="s">
        <v>128</v>
      </c>
    </row>
    <row r="11" s="220" customFormat="1" ht="19.5" customHeight="1">
      <c r="A11" s="220" t="s">
        <v>129</v>
      </c>
    </row>
    <row r="12" s="220" customFormat="1" ht="19.5" customHeight="1">
      <c r="A12" s="220" t="s">
        <v>130</v>
      </c>
    </row>
    <row r="14" s="220" customFormat="1" ht="19.5" customHeight="1">
      <c r="A14" s="220" t="s">
        <v>131</v>
      </c>
    </row>
    <row r="15" s="220" customFormat="1" ht="19.5" customHeight="1"/>
    <row r="16" s="220" customFormat="1" ht="19.5" customHeight="1">
      <c r="A16" s="220" t="s">
        <v>132</v>
      </c>
    </row>
    <row r="17" s="220" customFormat="1" ht="19.5" customHeight="1"/>
    <row r="18" s="220" customFormat="1" ht="19.5" customHeight="1">
      <c r="A18" s="220" t="s">
        <v>133</v>
      </c>
    </row>
    <row r="19" s="220" customFormat="1" ht="19.5" customHeight="1"/>
    <row r="20" s="220" customFormat="1" ht="19.5" customHeight="1">
      <c r="A20" s="220" t="s">
        <v>134</v>
      </c>
    </row>
    <row r="21" s="220" customFormat="1" ht="19.5" customHeight="1"/>
    <row r="22" s="220" customFormat="1" ht="19.5" customHeight="1">
      <c r="A22" s="220" t="s">
        <v>135</v>
      </c>
    </row>
    <row r="23" s="220" customFormat="1" ht="19.5" customHeight="1"/>
    <row r="24" s="220" customFormat="1" ht="19.5" customHeight="1">
      <c r="A24" s="220" t="s">
        <v>136</v>
      </c>
    </row>
    <row r="25" s="220" customFormat="1" ht="19.5" customHeight="1"/>
    <row r="26" s="220" customFormat="1" ht="19.5" customHeight="1">
      <c r="A26" s="220" t="s">
        <v>137</v>
      </c>
    </row>
    <row r="27" s="220" customFormat="1" ht="19.5" customHeight="1"/>
    <row r="28" s="220" customFormat="1" ht="19.5" customHeight="1">
      <c r="A28" s="220" t="s">
        <v>138</v>
      </c>
    </row>
    <row r="29" s="220" customFormat="1" ht="19.5" customHeight="1"/>
    <row r="30" s="220" customFormat="1" ht="19.5" customHeight="1"/>
    <row r="31" s="220" customFormat="1" ht="19.5" customHeight="1"/>
    <row r="32" s="220" customFormat="1" ht="19.5" customHeight="1"/>
    <row r="33" s="220" customFormat="1" ht="19.5" customHeight="1"/>
    <row r="34" s="220" customFormat="1" ht="19.5" customHeight="1"/>
    <row r="35" s="220" customFormat="1" ht="19.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  <headerFooter alignWithMargins="0">
    <oddFooter>&amp;CPage &amp;P/&amp;N&amp;R&amp;A
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20">
      <selection activeCell="D100" sqref="D100"/>
    </sheetView>
  </sheetViews>
  <sheetFormatPr defaultColWidth="11.421875" defaultRowHeight="18" customHeight="1"/>
  <cols>
    <col min="1" max="1" width="11.8515625" style="306" bestFit="1" customWidth="1"/>
    <col min="2" max="2" width="48.421875" style="305" customWidth="1"/>
    <col min="3" max="3" width="51.28125" style="309" customWidth="1"/>
    <col min="4" max="4" width="12.57421875" style="307" bestFit="1" customWidth="1"/>
    <col min="5" max="5" width="18.00390625" style="305" bestFit="1" customWidth="1"/>
    <col min="6" max="16384" width="11.421875" style="305" customWidth="1"/>
  </cols>
  <sheetData>
    <row r="1" spans="1:4" s="304" customFormat="1" ht="13.5" thickBot="1">
      <c r="A1" s="318" t="s">
        <v>139</v>
      </c>
      <c r="B1" s="319" t="s">
        <v>140</v>
      </c>
      <c r="C1" s="319" t="s">
        <v>141</v>
      </c>
      <c r="D1" s="319" t="s">
        <v>142</v>
      </c>
    </row>
    <row r="2" spans="1:4" ht="12.75">
      <c r="A2" s="334">
        <v>37848</v>
      </c>
      <c r="B2" s="335" t="s">
        <v>336</v>
      </c>
      <c r="C2" s="335" t="s">
        <v>337</v>
      </c>
      <c r="D2" s="335">
        <v>36</v>
      </c>
    </row>
    <row r="3" spans="1:4" ht="12.75">
      <c r="A3" s="334">
        <v>37850</v>
      </c>
      <c r="B3" s="335" t="s">
        <v>336</v>
      </c>
      <c r="C3" s="335" t="s">
        <v>337</v>
      </c>
      <c r="D3" s="335">
        <v>36</v>
      </c>
    </row>
    <row r="4" spans="1:4" ht="12.75">
      <c r="A4" s="334">
        <v>37854</v>
      </c>
      <c r="B4" s="335" t="s">
        <v>143</v>
      </c>
      <c r="C4" s="335" t="s">
        <v>166</v>
      </c>
      <c r="D4" s="335">
        <v>12</v>
      </c>
    </row>
    <row r="5" spans="1:4" ht="12.75">
      <c r="A5" s="334">
        <v>37857</v>
      </c>
      <c r="B5" s="335" t="s">
        <v>338</v>
      </c>
      <c r="C5" s="335" t="s">
        <v>166</v>
      </c>
      <c r="D5" s="335">
        <v>12</v>
      </c>
    </row>
    <row r="6" spans="1:4" ht="12.75">
      <c r="A6" s="334">
        <v>37861</v>
      </c>
      <c r="B6" s="335" t="s">
        <v>143</v>
      </c>
      <c r="C6" s="335" t="s">
        <v>166</v>
      </c>
      <c r="D6" s="335">
        <v>12</v>
      </c>
    </row>
    <row r="7" spans="1:4" ht="12.75">
      <c r="A7" s="334">
        <v>37863</v>
      </c>
      <c r="B7" s="335" t="s">
        <v>340</v>
      </c>
      <c r="C7" s="335" t="s">
        <v>166</v>
      </c>
      <c r="D7" s="335">
        <v>12</v>
      </c>
    </row>
    <row r="8" spans="1:4" ht="12.75">
      <c r="A8" s="334">
        <v>37866</v>
      </c>
      <c r="B8" s="335" t="s">
        <v>339</v>
      </c>
      <c r="C8" s="335" t="s">
        <v>166</v>
      </c>
      <c r="D8" s="335">
        <v>12</v>
      </c>
    </row>
    <row r="9" spans="1:4" ht="12.75">
      <c r="A9" s="334">
        <v>37868</v>
      </c>
      <c r="B9" s="335" t="s">
        <v>143</v>
      </c>
      <c r="C9" s="335" t="s">
        <v>166</v>
      </c>
      <c r="D9" s="335">
        <v>12</v>
      </c>
    </row>
    <row r="10" spans="1:4" ht="12.75">
      <c r="A10" s="334">
        <v>37870</v>
      </c>
      <c r="B10" s="335" t="s">
        <v>399</v>
      </c>
      <c r="C10" s="335" t="s">
        <v>400</v>
      </c>
      <c r="D10" s="335">
        <v>30</v>
      </c>
    </row>
    <row r="11" spans="1:4" ht="12.75">
      <c r="A11" s="334">
        <v>37871</v>
      </c>
      <c r="B11" s="335" t="s">
        <v>401</v>
      </c>
      <c r="C11" s="335" t="s">
        <v>166</v>
      </c>
      <c r="D11" s="335">
        <v>12</v>
      </c>
    </row>
    <row r="12" spans="1:4" ht="12.75">
      <c r="A12" s="334">
        <v>37872</v>
      </c>
      <c r="B12" s="335" t="s">
        <v>430</v>
      </c>
      <c r="C12" s="335" t="s">
        <v>166</v>
      </c>
      <c r="D12" s="335">
        <v>12</v>
      </c>
    </row>
    <row r="13" spans="1:4" ht="12.75">
      <c r="A13" s="334">
        <v>37873</v>
      </c>
      <c r="B13" s="335" t="s">
        <v>431</v>
      </c>
      <c r="C13" s="335" t="s">
        <v>166</v>
      </c>
      <c r="D13" s="335">
        <v>12</v>
      </c>
    </row>
    <row r="14" spans="1:4" ht="12.75">
      <c r="A14" s="334">
        <v>37874</v>
      </c>
      <c r="B14" s="335" t="s">
        <v>432</v>
      </c>
      <c r="C14" s="335" t="s">
        <v>166</v>
      </c>
      <c r="D14" s="335">
        <v>12</v>
      </c>
    </row>
    <row r="15" spans="1:4" ht="12.75">
      <c r="A15" s="334">
        <v>37875</v>
      </c>
      <c r="B15" s="335" t="s">
        <v>143</v>
      </c>
      <c r="C15" s="335" t="s">
        <v>166</v>
      </c>
      <c r="D15" s="335">
        <v>12</v>
      </c>
    </row>
    <row r="16" spans="1:4" ht="12.75">
      <c r="A16" s="334">
        <v>37878</v>
      </c>
      <c r="B16" s="335" t="s">
        <v>433</v>
      </c>
      <c r="C16" s="335" t="s">
        <v>166</v>
      </c>
      <c r="D16" s="335">
        <v>12</v>
      </c>
    </row>
    <row r="17" spans="1:4" ht="12.75">
      <c r="A17" s="334">
        <v>37880</v>
      </c>
      <c r="B17" s="335" t="s">
        <v>532</v>
      </c>
      <c r="C17" s="335" t="s">
        <v>166</v>
      </c>
      <c r="D17" s="335">
        <v>12</v>
      </c>
    </row>
    <row r="18" spans="1:4" ht="12.75">
      <c r="A18" s="334">
        <v>37882</v>
      </c>
      <c r="B18" s="335" t="s">
        <v>143</v>
      </c>
      <c r="C18" s="335" t="s">
        <v>166</v>
      </c>
      <c r="D18" s="335">
        <v>12</v>
      </c>
    </row>
    <row r="19" spans="1:4" ht="12.75">
      <c r="A19" s="334">
        <v>37885</v>
      </c>
      <c r="B19" s="335" t="s">
        <v>592</v>
      </c>
      <c r="C19" s="335" t="s">
        <v>166</v>
      </c>
      <c r="D19" s="335">
        <v>12</v>
      </c>
    </row>
    <row r="20" spans="1:4" ht="12.75">
      <c r="A20" s="334">
        <v>37885</v>
      </c>
      <c r="B20" s="335" t="s">
        <v>593</v>
      </c>
      <c r="C20" s="335" t="s">
        <v>594</v>
      </c>
      <c r="D20" s="335">
        <v>108</v>
      </c>
    </row>
    <row r="21" spans="1:4" ht="12.75">
      <c r="A21" s="334">
        <v>37889</v>
      </c>
      <c r="B21" s="335" t="s">
        <v>143</v>
      </c>
      <c r="C21" s="335" t="s">
        <v>166</v>
      </c>
      <c r="D21" s="335">
        <v>12</v>
      </c>
    </row>
    <row r="22" spans="1:4" ht="12.75">
      <c r="A22" s="334">
        <v>37892</v>
      </c>
      <c r="B22" s="335" t="s">
        <v>595</v>
      </c>
      <c r="C22" s="335" t="s">
        <v>596</v>
      </c>
      <c r="D22" s="335">
        <v>112</v>
      </c>
    </row>
    <row r="23" spans="1:4" ht="12.75">
      <c r="A23" s="334">
        <v>37896</v>
      </c>
      <c r="B23" s="335" t="s">
        <v>143</v>
      </c>
      <c r="C23" s="335" t="s">
        <v>166</v>
      </c>
      <c r="D23" s="335">
        <v>12</v>
      </c>
    </row>
    <row r="24" spans="1:4" ht="12.75">
      <c r="A24" s="334">
        <v>37899</v>
      </c>
      <c r="B24" s="335" t="s">
        <v>628</v>
      </c>
      <c r="C24" s="335" t="s">
        <v>629</v>
      </c>
      <c r="D24" s="335">
        <v>32</v>
      </c>
    </row>
    <row r="25" spans="1:4" ht="12.75">
      <c r="A25" s="334">
        <v>37904</v>
      </c>
      <c r="B25" s="335" t="s">
        <v>143</v>
      </c>
      <c r="C25" s="335" t="s">
        <v>166</v>
      </c>
      <c r="D25" s="335">
        <v>12</v>
      </c>
    </row>
    <row r="26" spans="1:4" ht="12.75">
      <c r="A26" s="334">
        <v>37906</v>
      </c>
      <c r="B26" s="335" t="s">
        <v>633</v>
      </c>
      <c r="C26" s="335" t="s">
        <v>166</v>
      </c>
      <c r="D26" s="335">
        <v>12</v>
      </c>
    </row>
    <row r="27" spans="1:4" ht="12.75">
      <c r="A27" s="334">
        <v>37911</v>
      </c>
      <c r="B27" s="335" t="s">
        <v>143</v>
      </c>
      <c r="C27" s="335" t="s">
        <v>166</v>
      </c>
      <c r="D27" s="335">
        <v>12</v>
      </c>
    </row>
    <row r="28" spans="1:4" ht="12.75">
      <c r="A28" s="334">
        <v>37913</v>
      </c>
      <c r="B28" s="335" t="s">
        <v>654</v>
      </c>
      <c r="C28" s="335" t="s">
        <v>166</v>
      </c>
      <c r="D28" s="335">
        <v>12</v>
      </c>
    </row>
    <row r="29" spans="1:4" ht="12.75">
      <c r="A29" s="334">
        <v>37916</v>
      </c>
      <c r="B29" s="335" t="s">
        <v>655</v>
      </c>
      <c r="C29" s="335" t="s">
        <v>166</v>
      </c>
      <c r="D29" s="335">
        <v>12</v>
      </c>
    </row>
    <row r="30" spans="1:4" ht="12.75">
      <c r="A30" s="334">
        <v>37917</v>
      </c>
      <c r="B30" s="335" t="s">
        <v>143</v>
      </c>
      <c r="C30" s="335" t="s">
        <v>166</v>
      </c>
      <c r="D30" s="335">
        <v>12</v>
      </c>
    </row>
    <row r="31" spans="1:4" ht="12.75">
      <c r="A31" s="334">
        <v>37920</v>
      </c>
      <c r="B31" s="335" t="s">
        <v>656</v>
      </c>
      <c r="C31" s="335" t="s">
        <v>166</v>
      </c>
      <c r="D31" s="335">
        <v>12</v>
      </c>
    </row>
    <row r="32" spans="1:4" ht="12.75">
      <c r="A32" s="334">
        <v>37924</v>
      </c>
      <c r="B32" s="335" t="s">
        <v>143</v>
      </c>
      <c r="C32" s="335" t="s">
        <v>166</v>
      </c>
      <c r="D32" s="335">
        <v>12</v>
      </c>
    </row>
    <row r="33" spans="1:4" ht="12.75">
      <c r="A33" s="334">
        <v>37927</v>
      </c>
      <c r="B33" s="335" t="s">
        <v>664</v>
      </c>
      <c r="C33" s="335" t="s">
        <v>665</v>
      </c>
      <c r="D33" s="335">
        <v>60</v>
      </c>
    </row>
    <row r="34" spans="1:4" ht="12.75">
      <c r="A34" s="334">
        <v>37931</v>
      </c>
      <c r="B34" s="335" t="s">
        <v>143</v>
      </c>
      <c r="C34" s="335" t="s">
        <v>166</v>
      </c>
      <c r="D34" s="335">
        <v>12</v>
      </c>
    </row>
    <row r="35" spans="1:4" ht="12.75">
      <c r="A35" s="334">
        <v>37934</v>
      </c>
      <c r="B35" s="335" t="s">
        <v>673</v>
      </c>
      <c r="C35" s="335" t="s">
        <v>674</v>
      </c>
      <c r="D35" s="335">
        <v>62</v>
      </c>
    </row>
    <row r="36" spans="1:6" ht="12.75">
      <c r="A36" s="334">
        <v>37938</v>
      </c>
      <c r="B36" s="335" t="s">
        <v>143</v>
      </c>
      <c r="C36" s="335" t="s">
        <v>166</v>
      </c>
      <c r="D36" s="335">
        <v>12</v>
      </c>
      <c r="F36" s="308"/>
    </row>
    <row r="37" spans="1:4" ht="12.75">
      <c r="A37" s="334">
        <v>37941</v>
      </c>
      <c r="B37" s="335" t="s">
        <v>686</v>
      </c>
      <c r="C37" s="335" t="s">
        <v>166</v>
      </c>
      <c r="D37" s="335">
        <v>12</v>
      </c>
    </row>
    <row r="38" spans="1:4" ht="12.75">
      <c r="A38" s="334">
        <v>37945</v>
      </c>
      <c r="B38" s="335" t="s">
        <v>143</v>
      </c>
      <c r="C38" s="335" t="s">
        <v>166</v>
      </c>
      <c r="D38" s="335">
        <v>12</v>
      </c>
    </row>
    <row r="39" spans="1:4" ht="12.75">
      <c r="A39" s="334">
        <v>37948</v>
      </c>
      <c r="B39" s="335" t="s">
        <v>712</v>
      </c>
      <c r="C39" s="335" t="s">
        <v>166</v>
      </c>
      <c r="D39" s="335">
        <v>12</v>
      </c>
    </row>
    <row r="40" spans="1:4" ht="12.75">
      <c r="A40" s="334">
        <v>37952</v>
      </c>
      <c r="B40" s="335" t="s">
        <v>143</v>
      </c>
      <c r="C40" s="335" t="s">
        <v>166</v>
      </c>
      <c r="D40" s="335">
        <v>12</v>
      </c>
    </row>
    <row r="41" spans="1:4" ht="12.75">
      <c r="A41" s="334">
        <v>37955</v>
      </c>
      <c r="B41" s="335" t="s">
        <v>711</v>
      </c>
      <c r="C41" s="335" t="s">
        <v>710</v>
      </c>
      <c r="D41" s="335">
        <v>82</v>
      </c>
    </row>
    <row r="42" spans="1:4" ht="12.75">
      <c r="A42" s="334">
        <v>37956</v>
      </c>
      <c r="B42" s="335" t="s">
        <v>719</v>
      </c>
      <c r="C42" s="335" t="s">
        <v>166</v>
      </c>
      <c r="D42" s="335">
        <v>12</v>
      </c>
    </row>
    <row r="43" spans="1:4" ht="12.75">
      <c r="A43" s="334">
        <v>37959</v>
      </c>
      <c r="B43" s="335" t="s">
        <v>143</v>
      </c>
      <c r="C43" s="335" t="s">
        <v>166</v>
      </c>
      <c r="D43" s="335">
        <v>12</v>
      </c>
    </row>
    <row r="44" spans="1:4" ht="12.75">
      <c r="A44" s="334">
        <v>37962</v>
      </c>
      <c r="B44" s="335" t="s">
        <v>720</v>
      </c>
      <c r="C44" s="335" t="s">
        <v>166</v>
      </c>
      <c r="D44" s="335">
        <v>12</v>
      </c>
    </row>
    <row r="45" spans="1:4" ht="12.75">
      <c r="A45" s="334">
        <v>37966</v>
      </c>
      <c r="B45" s="335" t="s">
        <v>143</v>
      </c>
      <c r="C45" s="335" t="s">
        <v>166</v>
      </c>
      <c r="D45" s="335">
        <v>12</v>
      </c>
    </row>
    <row r="46" spans="1:4" ht="12.75">
      <c r="A46" s="334">
        <v>37969</v>
      </c>
      <c r="B46" s="335" t="s">
        <v>737</v>
      </c>
      <c r="C46" s="335" t="s">
        <v>166</v>
      </c>
      <c r="D46" s="335">
        <v>12</v>
      </c>
    </row>
    <row r="47" spans="1:4" ht="12.75">
      <c r="A47" s="334">
        <v>37973</v>
      </c>
      <c r="B47" s="335" t="s">
        <v>143</v>
      </c>
      <c r="C47" s="335" t="s">
        <v>166</v>
      </c>
      <c r="D47" s="335">
        <v>12</v>
      </c>
    </row>
    <row r="48" spans="1:4" ht="12.75">
      <c r="A48" s="334">
        <v>37976</v>
      </c>
      <c r="B48" s="335" t="s">
        <v>738</v>
      </c>
      <c r="C48" s="335" t="s">
        <v>166</v>
      </c>
      <c r="D48" s="335">
        <v>12</v>
      </c>
    </row>
    <row r="49" spans="1:4" ht="12.75">
      <c r="A49" s="334">
        <v>37994</v>
      </c>
      <c r="B49" s="335" t="s">
        <v>143</v>
      </c>
      <c r="C49" s="335" t="s">
        <v>166</v>
      </c>
      <c r="D49" s="335">
        <v>12</v>
      </c>
    </row>
    <row r="50" spans="1:4" ht="12.75">
      <c r="A50" s="334">
        <v>38001</v>
      </c>
      <c r="B50" s="335" t="s">
        <v>143</v>
      </c>
      <c r="C50" s="335" t="s">
        <v>166</v>
      </c>
      <c r="D50" s="335">
        <v>12</v>
      </c>
    </row>
    <row r="51" spans="1:4" ht="12.75">
      <c r="A51" s="334">
        <v>38008</v>
      </c>
      <c r="B51" s="335" t="s">
        <v>143</v>
      </c>
      <c r="C51" s="335" t="s">
        <v>166</v>
      </c>
      <c r="D51" s="335">
        <v>12</v>
      </c>
    </row>
    <row r="52" spans="1:4" ht="12.75">
      <c r="A52" s="334">
        <v>38010</v>
      </c>
      <c r="B52" s="335" t="s">
        <v>744</v>
      </c>
      <c r="C52" s="335" t="s">
        <v>166</v>
      </c>
      <c r="D52" s="335">
        <v>12</v>
      </c>
    </row>
    <row r="53" spans="1:4" ht="12.75">
      <c r="A53" s="334">
        <v>38015</v>
      </c>
      <c r="B53" s="335" t="s">
        <v>143</v>
      </c>
      <c r="C53" s="335" t="s">
        <v>166</v>
      </c>
      <c r="D53" s="335">
        <v>12</v>
      </c>
    </row>
    <row r="54" spans="1:4" ht="12.75">
      <c r="A54" s="334">
        <v>38022</v>
      </c>
      <c r="B54" s="335" t="s">
        <v>143</v>
      </c>
      <c r="C54" s="335" t="s">
        <v>166</v>
      </c>
      <c r="D54" s="335">
        <v>12</v>
      </c>
    </row>
    <row r="55" spans="1:4" ht="12.75">
      <c r="A55" s="334">
        <v>38025</v>
      </c>
      <c r="B55" s="335" t="s">
        <v>788</v>
      </c>
      <c r="C55" s="335" t="s">
        <v>745</v>
      </c>
      <c r="D55" s="335">
        <v>75</v>
      </c>
    </row>
    <row r="56" spans="1:4" ht="12.75">
      <c r="A56" s="334">
        <v>38029</v>
      </c>
      <c r="B56" s="335" t="s">
        <v>143</v>
      </c>
      <c r="C56" s="335" t="s">
        <v>166</v>
      </c>
      <c r="D56" s="335">
        <v>12</v>
      </c>
    </row>
    <row r="57" spans="1:4" ht="12.75">
      <c r="A57" s="334">
        <v>38032</v>
      </c>
      <c r="B57" s="335" t="s">
        <v>746</v>
      </c>
      <c r="C57" s="335" t="s">
        <v>166</v>
      </c>
      <c r="D57" s="335">
        <v>12</v>
      </c>
    </row>
    <row r="58" spans="1:4" ht="12.75">
      <c r="A58" s="334">
        <v>38036</v>
      </c>
      <c r="B58" s="335" t="s">
        <v>143</v>
      </c>
      <c r="C58" s="335" t="s">
        <v>166</v>
      </c>
      <c r="D58" s="335">
        <v>12</v>
      </c>
    </row>
    <row r="59" spans="1:4" ht="12.75">
      <c r="A59" s="334">
        <v>38038</v>
      </c>
      <c r="B59" s="335" t="s">
        <v>747</v>
      </c>
      <c r="C59" s="335" t="s">
        <v>166</v>
      </c>
      <c r="D59" s="335">
        <v>12</v>
      </c>
    </row>
    <row r="60" spans="1:4" ht="12.75">
      <c r="A60" s="334">
        <v>38043</v>
      </c>
      <c r="B60" s="335" t="s">
        <v>143</v>
      </c>
      <c r="C60" s="335" t="s">
        <v>166</v>
      </c>
      <c r="D60" s="335">
        <v>12</v>
      </c>
    </row>
    <row r="61" spans="1:4" ht="12.75">
      <c r="A61" s="334">
        <v>38046</v>
      </c>
      <c r="B61" s="335" t="s">
        <v>786</v>
      </c>
      <c r="C61" s="335" t="s">
        <v>787</v>
      </c>
      <c r="D61" s="335">
        <v>40</v>
      </c>
    </row>
    <row r="62" spans="1:4" ht="12.75">
      <c r="A62" s="334">
        <v>38050</v>
      </c>
      <c r="B62" s="335" t="s">
        <v>143</v>
      </c>
      <c r="C62" s="335" t="s">
        <v>166</v>
      </c>
      <c r="D62" s="335">
        <v>12</v>
      </c>
    </row>
    <row r="63" spans="1:4" ht="12.75">
      <c r="A63" s="334">
        <v>38052</v>
      </c>
      <c r="B63" s="335" t="s">
        <v>792</v>
      </c>
      <c r="C63" s="335" t="s">
        <v>793</v>
      </c>
      <c r="D63" s="335">
        <v>20</v>
      </c>
    </row>
    <row r="64" spans="1:4" ht="12.75">
      <c r="A64" s="334">
        <v>38053</v>
      </c>
      <c r="B64" s="335" t="s">
        <v>797</v>
      </c>
      <c r="C64" s="335" t="s">
        <v>166</v>
      </c>
      <c r="D64" s="335">
        <v>12</v>
      </c>
    </row>
    <row r="65" spans="1:4" ht="12.75">
      <c r="A65" s="334">
        <v>38057</v>
      </c>
      <c r="B65" s="335" t="s">
        <v>143</v>
      </c>
      <c r="C65" s="335" t="s">
        <v>166</v>
      </c>
      <c r="D65" s="335">
        <v>12</v>
      </c>
    </row>
    <row r="66" spans="1:4" ht="12.75">
      <c r="A66" s="334">
        <v>38060</v>
      </c>
      <c r="B66" s="335" t="s">
        <v>798</v>
      </c>
      <c r="C66" s="335" t="s">
        <v>166</v>
      </c>
      <c r="D66" s="335">
        <v>12</v>
      </c>
    </row>
    <row r="67" spans="1:4" ht="12.75">
      <c r="A67" s="334">
        <v>38064</v>
      </c>
      <c r="B67" s="335" t="s">
        <v>143</v>
      </c>
      <c r="C67" s="335" t="s">
        <v>166</v>
      </c>
      <c r="D67" s="335">
        <v>12</v>
      </c>
    </row>
    <row r="68" spans="1:4" ht="12.75">
      <c r="A68" s="334">
        <v>38067</v>
      </c>
      <c r="B68" s="413" t="s">
        <v>807</v>
      </c>
      <c r="C68" s="335" t="s">
        <v>808</v>
      </c>
      <c r="D68" s="335">
        <v>172</v>
      </c>
    </row>
    <row r="69" spans="1:4" ht="12.75">
      <c r="A69" s="334">
        <v>38071</v>
      </c>
      <c r="B69" s="335" t="s">
        <v>143</v>
      </c>
      <c r="C69" s="335" t="s">
        <v>166</v>
      </c>
      <c r="D69" s="335">
        <v>12</v>
      </c>
    </row>
    <row r="70" spans="1:4" ht="12.75">
      <c r="A70" s="334">
        <v>38074</v>
      </c>
      <c r="B70" s="335" t="s">
        <v>816</v>
      </c>
      <c r="C70" s="335" t="s">
        <v>166</v>
      </c>
      <c r="D70" s="335">
        <v>12</v>
      </c>
    </row>
    <row r="71" spans="1:4" ht="12.75">
      <c r="A71" s="334">
        <v>38078</v>
      </c>
      <c r="B71" s="335" t="s">
        <v>143</v>
      </c>
      <c r="C71" s="335" t="s">
        <v>166</v>
      </c>
      <c r="D71" s="335">
        <v>12</v>
      </c>
    </row>
    <row r="72" spans="1:4" ht="12.75">
      <c r="A72" s="334">
        <v>38081</v>
      </c>
      <c r="B72" s="335" t="s">
        <v>824</v>
      </c>
      <c r="C72" s="335" t="s">
        <v>825</v>
      </c>
      <c r="D72" s="335">
        <v>62</v>
      </c>
    </row>
    <row r="73" spans="1:4" ht="12.75">
      <c r="A73" s="334">
        <v>38085</v>
      </c>
      <c r="B73" s="335" t="s">
        <v>143</v>
      </c>
      <c r="C73" s="335" t="s">
        <v>166</v>
      </c>
      <c r="D73" s="335">
        <v>12</v>
      </c>
    </row>
    <row r="74" spans="1:4" ht="12.75">
      <c r="A74" s="334">
        <v>38092</v>
      </c>
      <c r="B74" s="335" t="s">
        <v>143</v>
      </c>
      <c r="C74" s="335" t="s">
        <v>166</v>
      </c>
      <c r="D74" s="335">
        <v>12</v>
      </c>
    </row>
    <row r="75" spans="1:4" ht="12.75">
      <c r="A75" s="334">
        <v>38095</v>
      </c>
      <c r="B75" s="335" t="s">
        <v>872</v>
      </c>
      <c r="C75" s="335" t="s">
        <v>166</v>
      </c>
      <c r="D75" s="335">
        <v>12</v>
      </c>
    </row>
    <row r="76" spans="1:4" ht="12.75">
      <c r="A76" s="334">
        <v>38099</v>
      </c>
      <c r="B76" s="335" t="s">
        <v>143</v>
      </c>
      <c r="C76" s="335" t="s">
        <v>166</v>
      </c>
      <c r="D76" s="335">
        <v>12</v>
      </c>
    </row>
    <row r="77" spans="1:4" ht="12.75">
      <c r="A77" s="334">
        <v>38102</v>
      </c>
      <c r="B77" s="335" t="s">
        <v>877</v>
      </c>
      <c r="C77" s="335" t="s">
        <v>878</v>
      </c>
      <c r="D77" s="335">
        <v>72</v>
      </c>
    </row>
    <row r="78" spans="1:4" ht="12.75">
      <c r="A78" s="334">
        <v>38103</v>
      </c>
      <c r="B78" s="335" t="s">
        <v>892</v>
      </c>
      <c r="C78" s="335" t="s">
        <v>166</v>
      </c>
      <c r="D78" s="335">
        <v>12</v>
      </c>
    </row>
    <row r="79" spans="1:4" ht="12.75">
      <c r="A79" s="334">
        <v>38106</v>
      </c>
      <c r="B79" s="335" t="s">
        <v>143</v>
      </c>
      <c r="C79" s="335" t="s">
        <v>166</v>
      </c>
      <c r="D79" s="335">
        <v>12</v>
      </c>
    </row>
    <row r="80" spans="1:4" ht="12.75">
      <c r="A80" s="334">
        <v>38109</v>
      </c>
      <c r="B80" s="335" t="s">
        <v>737</v>
      </c>
      <c r="C80" s="335" t="s">
        <v>166</v>
      </c>
      <c r="D80" s="335">
        <v>12</v>
      </c>
    </row>
    <row r="81" spans="1:4" ht="12.75">
      <c r="A81" s="334">
        <v>38113</v>
      </c>
      <c r="B81" s="335" t="s">
        <v>143</v>
      </c>
      <c r="C81" s="335" t="s">
        <v>166</v>
      </c>
      <c r="D81" s="335">
        <v>12</v>
      </c>
    </row>
    <row r="82" spans="1:4" ht="12.75">
      <c r="A82" s="334">
        <v>38120</v>
      </c>
      <c r="B82" s="335" t="s">
        <v>143</v>
      </c>
      <c r="C82" s="335" t="s">
        <v>166</v>
      </c>
      <c r="D82" s="335">
        <v>12</v>
      </c>
    </row>
    <row r="83" spans="1:4" ht="12.75">
      <c r="A83" s="334">
        <v>38123</v>
      </c>
      <c r="B83" s="335" t="s">
        <v>901</v>
      </c>
      <c r="C83" s="335" t="s">
        <v>745</v>
      </c>
      <c r="D83" s="335">
        <v>75</v>
      </c>
    </row>
    <row r="84" spans="1:4" ht="12.75">
      <c r="A84" s="334">
        <v>38134</v>
      </c>
      <c r="B84" s="335" t="s">
        <v>143</v>
      </c>
      <c r="C84" s="335" t="s">
        <v>166</v>
      </c>
      <c r="D84" s="335">
        <v>12</v>
      </c>
    </row>
    <row r="85" spans="1:4" ht="12.75">
      <c r="A85" s="334">
        <v>38137</v>
      </c>
      <c r="B85" s="335" t="s">
        <v>908</v>
      </c>
      <c r="C85" s="335" t="s">
        <v>166</v>
      </c>
      <c r="D85" s="335">
        <v>12</v>
      </c>
    </row>
    <row r="86" spans="1:4" ht="12.75">
      <c r="A86" s="334">
        <v>38141</v>
      </c>
      <c r="B86" s="335" t="s">
        <v>143</v>
      </c>
      <c r="C86" s="335" t="s">
        <v>166</v>
      </c>
      <c r="D86" s="335">
        <v>12</v>
      </c>
    </row>
    <row r="87" spans="1:4" ht="12.75">
      <c r="A87" s="334">
        <v>38144</v>
      </c>
      <c r="B87" s="335" t="s">
        <v>915</v>
      </c>
      <c r="C87" s="335" t="s">
        <v>166</v>
      </c>
      <c r="D87" s="335">
        <v>12</v>
      </c>
    </row>
    <row r="88" spans="1:4" ht="12.75">
      <c r="A88" s="334">
        <v>38148</v>
      </c>
      <c r="B88" s="335" t="s">
        <v>143</v>
      </c>
      <c r="C88" s="335" t="s">
        <v>166</v>
      </c>
      <c r="D88" s="335">
        <v>12</v>
      </c>
    </row>
    <row r="89" spans="1:4" ht="12.75">
      <c r="A89" s="334">
        <v>38149</v>
      </c>
      <c r="B89" s="335" t="s">
        <v>936</v>
      </c>
      <c r="C89" s="335" t="s">
        <v>166</v>
      </c>
      <c r="D89" s="335">
        <v>12</v>
      </c>
    </row>
    <row r="90" spans="1:4" ht="12.75">
      <c r="A90" s="334">
        <v>38150</v>
      </c>
      <c r="B90" s="413" t="s">
        <v>937</v>
      </c>
      <c r="C90" s="335" t="s">
        <v>166</v>
      </c>
      <c r="D90" s="335">
        <v>12</v>
      </c>
    </row>
    <row r="91" spans="1:4" ht="12.75">
      <c r="A91" s="334">
        <v>38151</v>
      </c>
      <c r="B91" s="335" t="s">
        <v>938</v>
      </c>
      <c r="C91" s="335" t="s">
        <v>166</v>
      </c>
      <c r="D91" s="335">
        <v>12</v>
      </c>
    </row>
    <row r="92" spans="1:4" ht="12.75">
      <c r="A92" s="334">
        <v>38155</v>
      </c>
      <c r="B92" s="335" t="s">
        <v>143</v>
      </c>
      <c r="C92" s="335" t="s">
        <v>166</v>
      </c>
      <c r="D92" s="335">
        <v>12</v>
      </c>
    </row>
    <row r="93" spans="1:4" ht="12.75">
      <c r="A93" s="334">
        <v>38156</v>
      </c>
      <c r="B93" s="335" t="s">
        <v>936</v>
      </c>
      <c r="C93" s="335" t="s">
        <v>166</v>
      </c>
      <c r="D93" s="335">
        <v>12</v>
      </c>
    </row>
    <row r="94" spans="1:4" ht="12.75">
      <c r="A94" s="334">
        <v>38157</v>
      </c>
      <c r="B94" s="413" t="s">
        <v>939</v>
      </c>
      <c r="C94" s="335" t="s">
        <v>166</v>
      </c>
      <c r="D94" s="335">
        <v>12</v>
      </c>
    </row>
    <row r="95" spans="1:4" ht="12.75">
      <c r="A95" s="334">
        <v>38158</v>
      </c>
      <c r="B95" s="413" t="s">
        <v>939</v>
      </c>
      <c r="C95" s="335" t="s">
        <v>166</v>
      </c>
      <c r="D95" s="335">
        <v>12</v>
      </c>
    </row>
    <row r="96" spans="1:4" ht="12.75">
      <c r="A96" s="334">
        <v>38162</v>
      </c>
      <c r="B96" s="335" t="s">
        <v>143</v>
      </c>
      <c r="C96" s="335" t="s">
        <v>166</v>
      </c>
      <c r="D96" s="335">
        <v>12</v>
      </c>
    </row>
    <row r="97" spans="1:4" ht="12.75">
      <c r="A97" s="334">
        <v>38165</v>
      </c>
      <c r="B97" s="335" t="s">
        <v>940</v>
      </c>
      <c r="C97" s="335" t="s">
        <v>166</v>
      </c>
      <c r="D97" s="335">
        <v>12</v>
      </c>
    </row>
    <row r="98" spans="1:4" ht="12.75">
      <c r="A98" s="334"/>
      <c r="B98" s="335"/>
      <c r="C98" s="335"/>
      <c r="D98" s="335"/>
    </row>
    <row r="99" spans="1:4" ht="12.75">
      <c r="A99" s="334"/>
      <c r="B99" s="335"/>
      <c r="C99" s="335"/>
      <c r="D99" s="335"/>
    </row>
    <row r="100" spans="1:4" ht="12.75">
      <c r="A100" s="334"/>
      <c r="B100" s="335"/>
      <c r="C100" s="335"/>
      <c r="D100" s="335"/>
    </row>
    <row r="101" spans="1:4" ht="12.75">
      <c r="A101" s="334"/>
      <c r="B101" s="335"/>
      <c r="C101" s="335"/>
      <c r="D101" s="335"/>
    </row>
    <row r="102" spans="1:4" ht="13.5" thickBot="1">
      <c r="A102" s="334"/>
      <c r="B102" s="335"/>
      <c r="C102" s="335"/>
      <c r="D102" s="335"/>
    </row>
    <row r="103" spans="1:5" s="311" customFormat="1" ht="13.5" thickBot="1">
      <c r="A103" s="312"/>
      <c r="B103" s="313"/>
      <c r="C103" s="317" t="s">
        <v>167</v>
      </c>
      <c r="D103" s="314">
        <f>SUM(D2:D102)</f>
        <v>2034</v>
      </c>
      <c r="E103" s="310"/>
    </row>
    <row r="104" spans="1:5" s="311" customFormat="1" ht="13.5" thickBot="1">
      <c r="A104" s="312"/>
      <c r="B104" s="313"/>
      <c r="C104" s="317" t="s">
        <v>168</v>
      </c>
      <c r="D104" s="315">
        <v>0.26</v>
      </c>
      <c r="E104" s="310"/>
    </row>
    <row r="105" spans="1:5" s="311" customFormat="1" ht="13.5" thickBot="1">
      <c r="A105" s="312"/>
      <c r="B105" s="313"/>
      <c r="C105" s="317" t="s">
        <v>169</v>
      </c>
      <c r="D105" s="316">
        <f>D103*D104</f>
        <v>528.84</v>
      </c>
      <c r="E105" s="310"/>
    </row>
  </sheetData>
  <sheetProtection/>
  <printOptions horizontalCentered="1"/>
  <pageMargins left="0.3937007874015748" right="0.3937007874015748" top="0.2755905511811024" bottom="0.4330708661417323" header="0.35433070866141736" footer="0.15748031496062992"/>
  <pageSetup horizontalDpi="600" verticalDpi="600" orientation="portrait" paperSize="9" scale="78" r:id="rId1"/>
  <headerFooter alignWithMargins="0">
    <oddFooter>&amp;CPage &amp;P/&amp;N&amp;R&amp;A
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I50"/>
  <sheetViews>
    <sheetView zoomScale="80" zoomScaleNormal="80" zoomScalePageLayoutView="0" workbookViewId="0" topLeftCell="C33">
      <selection activeCell="B3" sqref="B3"/>
    </sheetView>
  </sheetViews>
  <sheetFormatPr defaultColWidth="11.421875" defaultRowHeight="18" customHeight="1"/>
  <cols>
    <col min="1" max="1" width="11.421875" style="257" customWidth="1"/>
    <col min="2" max="2" width="33.8515625" style="237" customWidth="1"/>
    <col min="3" max="3" width="27.8515625" style="237" customWidth="1"/>
    <col min="4" max="4" width="27.7109375" style="237" customWidth="1"/>
    <col min="5" max="5" width="22.421875" style="237" bestFit="1" customWidth="1"/>
    <col min="6" max="6" width="24.421875" style="237" customWidth="1"/>
    <col min="7" max="7" width="13.7109375" style="237" customWidth="1"/>
    <col min="8" max="8" width="40.57421875" style="237" customWidth="1"/>
    <col min="9" max="9" width="15.8515625" style="374" customWidth="1"/>
    <col min="10" max="10" width="14.28125" style="237" bestFit="1" customWidth="1"/>
    <col min="11" max="16384" width="11.421875" style="237" customWidth="1"/>
  </cols>
  <sheetData>
    <row r="1" ht="18" customHeight="1" thickBot="1"/>
    <row r="2" spans="1:9" s="238" customFormat="1" ht="18" customHeight="1">
      <c r="A2" s="323" t="s">
        <v>149</v>
      </c>
      <c r="B2" s="325" t="s">
        <v>148</v>
      </c>
      <c r="C2" s="326" t="s">
        <v>150</v>
      </c>
      <c r="D2" s="326" t="s">
        <v>257</v>
      </c>
      <c r="E2" s="326" t="s">
        <v>258</v>
      </c>
      <c r="F2" s="326" t="s">
        <v>151</v>
      </c>
      <c r="G2" s="326" t="s">
        <v>153</v>
      </c>
      <c r="H2" s="326" t="s">
        <v>159</v>
      </c>
      <c r="I2" s="375" t="s">
        <v>160</v>
      </c>
    </row>
    <row r="3" spans="1:9" s="238" customFormat="1" ht="18" customHeight="1" thickBot="1">
      <c r="A3" s="327"/>
      <c r="B3" s="328"/>
      <c r="C3" s="329"/>
      <c r="D3" s="329">
        <v>1</v>
      </c>
      <c r="E3" s="329">
        <v>2</v>
      </c>
      <c r="F3" s="329"/>
      <c r="G3" s="329"/>
      <c r="H3" s="329"/>
      <c r="I3" s="376"/>
    </row>
    <row r="4" spans="1:9" ht="26.25" thickBot="1">
      <c r="A4" s="431">
        <v>37857</v>
      </c>
      <c r="B4" s="437" t="s">
        <v>334</v>
      </c>
      <c r="C4" s="433" t="s">
        <v>335</v>
      </c>
      <c r="D4" s="433"/>
      <c r="E4" s="433"/>
      <c r="F4" s="433"/>
      <c r="G4" s="433" t="s">
        <v>372</v>
      </c>
      <c r="H4" s="433" t="s">
        <v>373</v>
      </c>
      <c r="I4" s="377"/>
    </row>
    <row r="5" spans="1:9" ht="25.5">
      <c r="A5" s="431">
        <v>37864</v>
      </c>
      <c r="B5" s="437" t="s">
        <v>288</v>
      </c>
      <c r="C5" s="433" t="s">
        <v>369</v>
      </c>
      <c r="D5" s="433" t="s">
        <v>370</v>
      </c>
      <c r="E5" s="433" t="s">
        <v>371</v>
      </c>
      <c r="F5" s="433"/>
      <c r="G5" s="433" t="s">
        <v>396</v>
      </c>
      <c r="H5" s="433"/>
      <c r="I5" s="377"/>
    </row>
    <row r="6" spans="1:9" ht="18" customHeight="1">
      <c r="A6" s="434">
        <v>37870</v>
      </c>
      <c r="B6" s="432" t="s">
        <v>397</v>
      </c>
      <c r="C6" s="435" t="s">
        <v>402</v>
      </c>
      <c r="D6" s="435" t="s">
        <v>403</v>
      </c>
      <c r="E6" s="435" t="s">
        <v>404</v>
      </c>
      <c r="F6" s="435"/>
      <c r="G6" s="435" t="s">
        <v>420</v>
      </c>
      <c r="H6" s="758" t="s">
        <v>421</v>
      </c>
      <c r="I6" s="661">
        <v>10</v>
      </c>
    </row>
    <row r="7" spans="1:9" ht="18" customHeight="1">
      <c r="A7" s="434">
        <v>37870</v>
      </c>
      <c r="B7" s="432" t="s">
        <v>398</v>
      </c>
      <c r="C7" s="435" t="s">
        <v>419</v>
      </c>
      <c r="D7" s="435"/>
      <c r="E7" s="435"/>
      <c r="F7" s="435"/>
      <c r="G7" s="435"/>
      <c r="H7" s="435"/>
      <c r="I7" s="378"/>
    </row>
    <row r="8" spans="1:9" ht="12.75">
      <c r="A8" s="434">
        <v>37878</v>
      </c>
      <c r="B8" s="432" t="s">
        <v>436</v>
      </c>
      <c r="C8" s="435" t="s">
        <v>437</v>
      </c>
      <c r="D8" s="435" t="s">
        <v>438</v>
      </c>
      <c r="E8" s="435" t="s">
        <v>439</v>
      </c>
      <c r="F8" s="435"/>
      <c r="G8" s="435" t="s">
        <v>420</v>
      </c>
      <c r="H8" s="436"/>
      <c r="I8" s="378"/>
    </row>
    <row r="9" spans="1:9" ht="12.75">
      <c r="A9" s="434">
        <v>37878</v>
      </c>
      <c r="B9" s="437" t="s">
        <v>440</v>
      </c>
      <c r="C9" s="435" t="s">
        <v>441</v>
      </c>
      <c r="D9" s="435"/>
      <c r="E9" s="435"/>
      <c r="F9" s="435"/>
      <c r="G9" s="435"/>
      <c r="H9" s="435"/>
      <c r="I9" s="378"/>
    </row>
    <row r="10" spans="1:9" ht="38.25">
      <c r="A10" s="434">
        <v>37885</v>
      </c>
      <c r="B10" s="437" t="s">
        <v>539</v>
      </c>
      <c r="C10" s="435" t="s">
        <v>541</v>
      </c>
      <c r="D10" s="435" t="s">
        <v>542</v>
      </c>
      <c r="E10" s="438" t="s">
        <v>543</v>
      </c>
      <c r="F10" s="435"/>
      <c r="G10" s="438" t="s">
        <v>585</v>
      </c>
      <c r="H10" s="757" t="s">
        <v>919</v>
      </c>
      <c r="I10" s="661">
        <f>10*3</f>
        <v>30</v>
      </c>
    </row>
    <row r="11" spans="1:9" ht="28.5" customHeight="1">
      <c r="A11" s="434">
        <v>37892</v>
      </c>
      <c r="B11" s="432" t="s">
        <v>586</v>
      </c>
      <c r="C11" s="435" t="s">
        <v>587</v>
      </c>
      <c r="D11" s="435" t="s">
        <v>588</v>
      </c>
      <c r="E11" s="435" t="s">
        <v>589</v>
      </c>
      <c r="F11" s="435"/>
      <c r="G11" s="435" t="s">
        <v>372</v>
      </c>
      <c r="H11" s="757" t="s">
        <v>625</v>
      </c>
      <c r="I11" s="661">
        <v>10</v>
      </c>
    </row>
    <row r="12" spans="1:9" ht="31.5" customHeight="1">
      <c r="A12" s="434">
        <v>37892</v>
      </c>
      <c r="B12" s="437" t="s">
        <v>590</v>
      </c>
      <c r="C12" s="435" t="s">
        <v>591</v>
      </c>
      <c r="D12" s="435"/>
      <c r="E12" s="435"/>
      <c r="F12" s="435"/>
      <c r="G12" s="435"/>
      <c r="H12" s="435"/>
      <c r="I12" s="378"/>
    </row>
    <row r="13" spans="1:9" ht="31.5" customHeight="1">
      <c r="A13" s="434">
        <v>37899</v>
      </c>
      <c r="B13" s="437" t="s">
        <v>630</v>
      </c>
      <c r="C13" s="435" t="s">
        <v>631</v>
      </c>
      <c r="D13" s="435" t="s">
        <v>632</v>
      </c>
      <c r="E13" s="435" t="s">
        <v>419</v>
      </c>
      <c r="F13" s="435"/>
      <c r="G13" s="435" t="s">
        <v>372</v>
      </c>
      <c r="H13" s="757" t="s">
        <v>666</v>
      </c>
      <c r="I13" s="661">
        <f>10+15</f>
        <v>25</v>
      </c>
    </row>
    <row r="14" spans="1:9" ht="25.5">
      <c r="A14" s="434">
        <v>37906</v>
      </c>
      <c r="B14" s="432" t="s">
        <v>638</v>
      </c>
      <c r="C14" s="435" t="s">
        <v>639</v>
      </c>
      <c r="D14" s="435" t="s">
        <v>640</v>
      </c>
      <c r="E14" s="438" t="s">
        <v>543</v>
      </c>
      <c r="F14" s="435"/>
      <c r="G14" s="435" t="s">
        <v>420</v>
      </c>
      <c r="H14" s="435" t="s">
        <v>649</v>
      </c>
      <c r="I14" s="440"/>
    </row>
    <row r="15" spans="1:9" ht="12.75">
      <c r="A15" s="434">
        <v>37906</v>
      </c>
      <c r="B15" s="432" t="s">
        <v>641</v>
      </c>
      <c r="C15" s="435" t="s">
        <v>642</v>
      </c>
      <c r="D15" s="435"/>
      <c r="E15" s="435"/>
      <c r="F15" s="435"/>
      <c r="G15" s="435"/>
      <c r="H15" s="438"/>
      <c r="I15" s="378"/>
    </row>
    <row r="16" spans="1:9" ht="18" customHeight="1">
      <c r="A16" s="434">
        <v>37913</v>
      </c>
      <c r="B16" s="437" t="s">
        <v>650</v>
      </c>
      <c r="C16" s="435" t="s">
        <v>589</v>
      </c>
      <c r="D16" s="435"/>
      <c r="E16" s="435"/>
      <c r="F16" s="435"/>
      <c r="G16" s="435"/>
      <c r="H16" s="435"/>
      <c r="I16" s="378"/>
    </row>
    <row r="17" spans="1:9" ht="12.75">
      <c r="A17" s="434">
        <v>37920</v>
      </c>
      <c r="B17" s="432" t="s">
        <v>657</v>
      </c>
      <c r="C17" s="435" t="s">
        <v>658</v>
      </c>
      <c r="D17" s="435" t="s">
        <v>659</v>
      </c>
      <c r="E17" s="435" t="s">
        <v>660</v>
      </c>
      <c r="F17" s="435" t="s">
        <v>661</v>
      </c>
      <c r="G17" s="435" t="s">
        <v>372</v>
      </c>
      <c r="H17" s="438" t="s">
        <v>663</v>
      </c>
      <c r="I17" s="440"/>
    </row>
    <row r="18" spans="1:9" ht="31.5" customHeight="1">
      <c r="A18" s="434">
        <v>37927</v>
      </c>
      <c r="B18" s="437" t="s">
        <v>667</v>
      </c>
      <c r="C18" s="435" t="s">
        <v>668</v>
      </c>
      <c r="D18" s="435" t="s">
        <v>669</v>
      </c>
      <c r="E18" s="435" t="s">
        <v>335</v>
      </c>
      <c r="F18" s="435" t="s">
        <v>670</v>
      </c>
      <c r="G18" s="435" t="s">
        <v>372</v>
      </c>
      <c r="H18" s="689" t="s">
        <v>890</v>
      </c>
      <c r="I18" s="661">
        <v>10</v>
      </c>
    </row>
    <row r="19" spans="1:9" ht="18" customHeight="1">
      <c r="A19" s="434">
        <v>37934</v>
      </c>
      <c r="B19" s="432" t="s">
        <v>675</v>
      </c>
      <c r="C19" s="435" t="s">
        <v>676</v>
      </c>
      <c r="D19" s="435" t="s">
        <v>677</v>
      </c>
      <c r="E19" s="435" t="s">
        <v>678</v>
      </c>
      <c r="F19" s="435"/>
      <c r="G19" s="435" t="s">
        <v>420</v>
      </c>
      <c r="H19" s="435" t="s">
        <v>682</v>
      </c>
      <c r="I19" s="378"/>
    </row>
    <row r="20" spans="1:9" ht="28.5" customHeight="1">
      <c r="A20" s="434">
        <v>37934</v>
      </c>
      <c r="B20" s="432" t="s">
        <v>679</v>
      </c>
      <c r="C20" s="435" t="s">
        <v>680</v>
      </c>
      <c r="D20" s="435"/>
      <c r="E20" s="435"/>
      <c r="F20" s="435"/>
      <c r="G20" s="435"/>
      <c r="H20" s="438" t="s">
        <v>681</v>
      </c>
      <c r="I20" s="440"/>
    </row>
    <row r="21" spans="1:9" ht="28.5" customHeight="1">
      <c r="A21" s="434">
        <v>37936</v>
      </c>
      <c r="B21" s="437" t="s">
        <v>695</v>
      </c>
      <c r="C21" s="435"/>
      <c r="D21" s="435"/>
      <c r="E21" s="435"/>
      <c r="F21" s="435"/>
      <c r="G21" s="435"/>
      <c r="H21" s="757" t="s">
        <v>696</v>
      </c>
      <c r="I21" s="661">
        <v>15</v>
      </c>
    </row>
    <row r="22" spans="1:9" ht="12.75">
      <c r="A22" s="434">
        <v>37941</v>
      </c>
      <c r="B22" s="432" t="s">
        <v>691</v>
      </c>
      <c r="C22" s="435" t="s">
        <v>692</v>
      </c>
      <c r="D22" s="435" t="s">
        <v>371</v>
      </c>
      <c r="E22" s="435" t="s">
        <v>693</v>
      </c>
      <c r="F22" s="435"/>
      <c r="G22" s="435" t="s">
        <v>420</v>
      </c>
      <c r="H22" s="438" t="s">
        <v>725</v>
      </c>
      <c r="I22" s="378"/>
    </row>
    <row r="23" spans="1:9" s="400" customFormat="1" ht="12.75">
      <c r="A23" s="441">
        <v>37941</v>
      </c>
      <c r="B23" s="437" t="s">
        <v>694</v>
      </c>
      <c r="C23" s="438" t="s">
        <v>701</v>
      </c>
      <c r="D23" s="438"/>
      <c r="E23" s="438"/>
      <c r="F23" s="438"/>
      <c r="G23" s="438"/>
      <c r="H23" s="438"/>
      <c r="I23" s="399"/>
    </row>
    <row r="24" spans="1:9" ht="18" customHeight="1">
      <c r="A24" s="434">
        <v>37955</v>
      </c>
      <c r="B24" s="432" t="s">
        <v>713</v>
      </c>
      <c r="C24" s="435" t="s">
        <v>587</v>
      </c>
      <c r="D24" s="435" t="s">
        <v>589</v>
      </c>
      <c r="E24" s="435" t="s">
        <v>714</v>
      </c>
      <c r="F24" s="435"/>
      <c r="G24" s="435" t="s">
        <v>420</v>
      </c>
      <c r="H24" s="435" t="s">
        <v>716</v>
      </c>
      <c r="I24" s="378"/>
    </row>
    <row r="25" spans="1:9" ht="24" customHeight="1">
      <c r="A25" s="434">
        <v>37955</v>
      </c>
      <c r="B25" s="437" t="s">
        <v>715</v>
      </c>
      <c r="C25" s="435" t="s">
        <v>335</v>
      </c>
      <c r="D25" s="435"/>
      <c r="E25" s="442"/>
      <c r="F25" s="435"/>
      <c r="G25" s="435"/>
      <c r="H25" s="435" t="s">
        <v>717</v>
      </c>
      <c r="I25" s="378"/>
    </row>
    <row r="26" spans="1:9" ht="25.5">
      <c r="A26" s="434">
        <v>37962</v>
      </c>
      <c r="B26" s="432" t="s">
        <v>723</v>
      </c>
      <c r="C26" s="435" t="s">
        <v>724</v>
      </c>
      <c r="D26" s="435" t="s">
        <v>677</v>
      </c>
      <c r="E26" s="435" t="s">
        <v>640</v>
      </c>
      <c r="F26" s="435"/>
      <c r="G26" s="435" t="s">
        <v>420</v>
      </c>
      <c r="H26" s="438" t="s">
        <v>726</v>
      </c>
      <c r="I26" s="440"/>
    </row>
    <row r="27" spans="1:9" ht="25.5">
      <c r="A27" s="434">
        <v>37969</v>
      </c>
      <c r="B27" s="432" t="s">
        <v>729</v>
      </c>
      <c r="C27" s="435" t="s">
        <v>220</v>
      </c>
      <c r="D27" s="435" t="s">
        <v>370</v>
      </c>
      <c r="E27" s="435" t="s">
        <v>419</v>
      </c>
      <c r="F27" s="435" t="s">
        <v>730</v>
      </c>
      <c r="G27" s="435" t="s">
        <v>420</v>
      </c>
      <c r="H27" s="438" t="s">
        <v>731</v>
      </c>
      <c r="I27" s="378"/>
    </row>
    <row r="28" spans="1:9" ht="25.5">
      <c r="A28" s="434">
        <v>38026</v>
      </c>
      <c r="B28" s="437" t="s">
        <v>743</v>
      </c>
      <c r="C28" s="435" t="s">
        <v>740</v>
      </c>
      <c r="D28" s="435" t="s">
        <v>640</v>
      </c>
      <c r="E28" s="435" t="s">
        <v>335</v>
      </c>
      <c r="F28" s="435" t="s">
        <v>741</v>
      </c>
      <c r="G28" s="435" t="s">
        <v>420</v>
      </c>
      <c r="H28" s="435" t="s">
        <v>742</v>
      </c>
      <c r="I28" s="378"/>
    </row>
    <row r="29" spans="1:9" ht="28.5" customHeight="1">
      <c r="A29" s="434">
        <v>38038</v>
      </c>
      <c r="B29" s="432" t="s">
        <v>777</v>
      </c>
      <c r="C29" s="435"/>
      <c r="D29" s="435" t="s">
        <v>778</v>
      </c>
      <c r="E29" s="435" t="s">
        <v>438</v>
      </c>
      <c r="F29" s="435" t="s">
        <v>730</v>
      </c>
      <c r="G29" s="435" t="s">
        <v>372</v>
      </c>
      <c r="H29" s="757" t="s">
        <v>780</v>
      </c>
      <c r="I29" s="661">
        <v>30</v>
      </c>
    </row>
    <row r="30" spans="1:9" ht="18" customHeight="1">
      <c r="A30" s="434">
        <v>38046</v>
      </c>
      <c r="B30" s="432" t="s">
        <v>789</v>
      </c>
      <c r="C30" s="435" t="s">
        <v>790</v>
      </c>
      <c r="D30" s="435" t="s">
        <v>439</v>
      </c>
      <c r="E30" s="435" t="s">
        <v>660</v>
      </c>
      <c r="F30" s="435"/>
      <c r="G30" s="435" t="s">
        <v>372</v>
      </c>
      <c r="H30" s="435" t="s">
        <v>791</v>
      </c>
      <c r="I30" s="440"/>
    </row>
    <row r="31" spans="1:9" ht="24" customHeight="1">
      <c r="A31" s="434">
        <v>38053</v>
      </c>
      <c r="B31" s="437" t="s">
        <v>794</v>
      </c>
      <c r="C31" s="435" t="s">
        <v>795</v>
      </c>
      <c r="D31" s="435"/>
      <c r="E31" s="435"/>
      <c r="F31" s="435"/>
      <c r="G31" s="435" t="s">
        <v>420</v>
      </c>
      <c r="H31" s="435"/>
      <c r="I31" s="378"/>
    </row>
    <row r="32" spans="1:9" ht="27" customHeight="1">
      <c r="A32" s="434">
        <v>38060</v>
      </c>
      <c r="B32" s="437" t="s">
        <v>796</v>
      </c>
      <c r="C32" s="435" t="s">
        <v>801</v>
      </c>
      <c r="D32" s="435" t="s">
        <v>802</v>
      </c>
      <c r="E32" s="435" t="s">
        <v>803</v>
      </c>
      <c r="F32" s="435" t="s">
        <v>804</v>
      </c>
      <c r="G32" s="435" t="s">
        <v>372</v>
      </c>
      <c r="H32" s="758" t="s">
        <v>806</v>
      </c>
      <c r="I32" s="661">
        <v>15</v>
      </c>
    </row>
    <row r="33" spans="1:9" ht="18" customHeight="1">
      <c r="A33" s="434">
        <v>38060</v>
      </c>
      <c r="B33" s="432" t="s">
        <v>805</v>
      </c>
      <c r="C33" s="435" t="s">
        <v>439</v>
      </c>
      <c r="D33" s="435"/>
      <c r="E33" s="435"/>
      <c r="F33" s="435"/>
      <c r="G33" s="435"/>
      <c r="H33" s="439"/>
      <c r="I33" s="440"/>
    </row>
    <row r="34" spans="1:9" ht="18" customHeight="1">
      <c r="A34" s="434">
        <v>38067</v>
      </c>
      <c r="B34" s="432" t="s">
        <v>809</v>
      </c>
      <c r="C34" s="435" t="s">
        <v>810</v>
      </c>
      <c r="D34" s="435" t="s">
        <v>811</v>
      </c>
      <c r="E34" s="435" t="s">
        <v>812</v>
      </c>
      <c r="F34" s="435" t="s">
        <v>813</v>
      </c>
      <c r="G34" s="435" t="s">
        <v>372</v>
      </c>
      <c r="H34" s="435" t="s">
        <v>814</v>
      </c>
      <c r="I34" s="378"/>
    </row>
    <row r="35" spans="1:9" ht="18" customHeight="1">
      <c r="A35" s="434">
        <v>38074</v>
      </c>
      <c r="B35" s="432" t="s">
        <v>817</v>
      </c>
      <c r="C35" s="435" t="s">
        <v>740</v>
      </c>
      <c r="D35" s="435" t="s">
        <v>818</v>
      </c>
      <c r="E35" s="435" t="s">
        <v>591</v>
      </c>
      <c r="F35" s="435"/>
      <c r="G35" s="435" t="s">
        <v>420</v>
      </c>
      <c r="H35" s="435" t="s">
        <v>822</v>
      </c>
      <c r="I35" s="378"/>
    </row>
    <row r="36" spans="1:9" ht="18" customHeight="1">
      <c r="A36" s="434">
        <v>38074</v>
      </c>
      <c r="B36" s="432" t="s">
        <v>819</v>
      </c>
      <c r="C36" s="435" t="s">
        <v>820</v>
      </c>
      <c r="D36" s="435"/>
      <c r="E36" s="435"/>
      <c r="F36" s="435"/>
      <c r="G36" s="435" t="s">
        <v>372</v>
      </c>
      <c r="H36" s="435"/>
      <c r="I36" s="378"/>
    </row>
    <row r="37" spans="1:9" ht="12.75">
      <c r="A37" s="434">
        <v>38081</v>
      </c>
      <c r="B37" s="437" t="s">
        <v>827</v>
      </c>
      <c r="C37" s="435" t="s">
        <v>828</v>
      </c>
      <c r="D37" s="435" t="s">
        <v>829</v>
      </c>
      <c r="E37" s="435" t="s">
        <v>660</v>
      </c>
      <c r="F37" s="435" t="s">
        <v>804</v>
      </c>
      <c r="G37" s="435" t="s">
        <v>420</v>
      </c>
      <c r="H37" s="758" t="s">
        <v>831</v>
      </c>
      <c r="I37" s="661">
        <v>15</v>
      </c>
    </row>
    <row r="38" spans="1:9" ht="12.75">
      <c r="A38" s="434">
        <v>38081</v>
      </c>
      <c r="B38" s="432" t="s">
        <v>830</v>
      </c>
      <c r="C38" s="435" t="s">
        <v>802</v>
      </c>
      <c r="D38" s="435"/>
      <c r="E38" s="435"/>
      <c r="F38" s="435"/>
      <c r="G38" s="435"/>
      <c r="H38" s="757" t="s">
        <v>888</v>
      </c>
      <c r="I38" s="661">
        <v>10</v>
      </c>
    </row>
    <row r="39" spans="1:9" ht="12.75">
      <c r="A39" s="434">
        <v>38095</v>
      </c>
      <c r="B39" s="432" t="s">
        <v>869</v>
      </c>
      <c r="C39" s="435" t="s">
        <v>871</v>
      </c>
      <c r="D39" s="435" t="s">
        <v>438</v>
      </c>
      <c r="E39" s="435" t="s">
        <v>642</v>
      </c>
      <c r="F39" s="435"/>
      <c r="G39" s="438" t="s">
        <v>876</v>
      </c>
      <c r="H39" s="438"/>
      <c r="I39" s="378"/>
    </row>
    <row r="40" spans="1:9" ht="18" customHeight="1">
      <c r="A40" s="443">
        <v>38095</v>
      </c>
      <c r="B40" s="444" t="s">
        <v>870</v>
      </c>
      <c r="C40" s="445" t="s">
        <v>438</v>
      </c>
      <c r="D40" s="445"/>
      <c r="E40" s="445"/>
      <c r="F40" s="445"/>
      <c r="G40" s="445" t="s">
        <v>420</v>
      </c>
      <c r="H40" s="446"/>
      <c r="I40" s="448"/>
    </row>
    <row r="41" spans="1:9" ht="18" customHeight="1">
      <c r="A41" s="447">
        <v>38102</v>
      </c>
      <c r="B41" s="435" t="s">
        <v>879</v>
      </c>
      <c r="C41" s="435" t="s">
        <v>881</v>
      </c>
      <c r="D41" s="435" t="s">
        <v>542</v>
      </c>
      <c r="E41" s="435" t="s">
        <v>882</v>
      </c>
      <c r="F41" s="435"/>
      <c r="G41" s="435" t="s">
        <v>372</v>
      </c>
      <c r="H41" s="758" t="s">
        <v>889</v>
      </c>
      <c r="I41" s="661">
        <v>25</v>
      </c>
    </row>
    <row r="42" spans="1:9" ht="18" customHeight="1">
      <c r="A42" s="447">
        <v>38102</v>
      </c>
      <c r="B42" s="435" t="s">
        <v>880</v>
      </c>
      <c r="C42" s="435" t="s">
        <v>642</v>
      </c>
      <c r="D42" s="435"/>
      <c r="E42" s="435"/>
      <c r="F42" s="435"/>
      <c r="G42" s="435"/>
      <c r="H42" s="435" t="s">
        <v>885</v>
      </c>
      <c r="I42" s="378"/>
    </row>
    <row r="43" spans="1:9" ht="18" customHeight="1">
      <c r="A43" s="447">
        <v>38109</v>
      </c>
      <c r="B43" s="435" t="s">
        <v>729</v>
      </c>
      <c r="C43" s="435" t="s">
        <v>893</v>
      </c>
      <c r="D43" s="435" t="s">
        <v>894</v>
      </c>
      <c r="E43" s="435" t="s">
        <v>895</v>
      </c>
      <c r="F43" s="435"/>
      <c r="G43" s="435" t="s">
        <v>420</v>
      </c>
      <c r="H43" s="435"/>
      <c r="I43" s="378"/>
    </row>
    <row r="44" spans="1:9" ht="18" customHeight="1">
      <c r="A44" s="447">
        <v>38109</v>
      </c>
      <c r="B44" s="435" t="s">
        <v>891</v>
      </c>
      <c r="C44" s="435" t="s">
        <v>894</v>
      </c>
      <c r="D44" s="435"/>
      <c r="E44" s="435"/>
      <c r="F44" s="435"/>
      <c r="G44" s="435" t="s">
        <v>372</v>
      </c>
      <c r="H44" s="435"/>
      <c r="I44" s="378"/>
    </row>
    <row r="45" spans="1:9" ht="12.75">
      <c r="A45" s="447">
        <v>38123</v>
      </c>
      <c r="B45" s="435" t="s">
        <v>899</v>
      </c>
      <c r="C45" s="435" t="s">
        <v>676</v>
      </c>
      <c r="D45" s="435" t="s">
        <v>438</v>
      </c>
      <c r="E45" s="435" t="s">
        <v>802</v>
      </c>
      <c r="F45" s="435"/>
      <c r="G45" s="435" t="s">
        <v>420</v>
      </c>
      <c r="H45" s="438"/>
      <c r="I45" s="378"/>
    </row>
    <row r="46" spans="1:9" ht="12.75">
      <c r="A46" s="447">
        <v>38123</v>
      </c>
      <c r="B46" s="438" t="s">
        <v>900</v>
      </c>
      <c r="C46" s="435" t="s">
        <v>902</v>
      </c>
      <c r="D46" s="435"/>
      <c r="E46" s="435"/>
      <c r="F46" s="435" t="s">
        <v>813</v>
      </c>
      <c r="G46" s="435"/>
      <c r="H46" s="435"/>
      <c r="I46" s="378"/>
    </row>
    <row r="47" spans="1:9" ht="18" customHeight="1">
      <c r="A47" s="447">
        <v>38130</v>
      </c>
      <c r="B47" s="435" t="s">
        <v>905</v>
      </c>
      <c r="C47" s="435" t="s">
        <v>904</v>
      </c>
      <c r="D47" s="435"/>
      <c r="E47" s="435"/>
      <c r="F47" s="435"/>
      <c r="G47" s="435"/>
      <c r="H47" s="435"/>
      <c r="I47" s="378"/>
    </row>
    <row r="48" spans="1:9" ht="27" customHeight="1">
      <c r="A48" s="447">
        <v>38137</v>
      </c>
      <c r="B48" s="435" t="s">
        <v>909</v>
      </c>
      <c r="C48" s="435" t="s">
        <v>541</v>
      </c>
      <c r="D48" s="435" t="s">
        <v>910</v>
      </c>
      <c r="E48" s="435" t="s">
        <v>911</v>
      </c>
      <c r="F48" s="435"/>
      <c r="G48" s="435"/>
      <c r="H48" s="438"/>
      <c r="I48" s="378"/>
    </row>
    <row r="49" spans="1:9" ht="26.25" customHeight="1">
      <c r="A49" s="333">
        <v>38144</v>
      </c>
      <c r="B49" s="322" t="s">
        <v>912</v>
      </c>
      <c r="C49" s="321" t="s">
        <v>913</v>
      </c>
      <c r="D49" s="321" t="s">
        <v>370</v>
      </c>
      <c r="E49" s="321" t="s">
        <v>914</v>
      </c>
      <c r="F49" s="321"/>
      <c r="G49" s="321" t="s">
        <v>420</v>
      </c>
      <c r="H49" s="321" t="s">
        <v>918</v>
      </c>
      <c r="I49" s="378"/>
    </row>
    <row r="50" spans="1:9" ht="18" customHeight="1" thickBot="1">
      <c r="A50" s="324"/>
      <c r="B50" s="331"/>
      <c r="C50" s="332"/>
      <c r="D50" s="332"/>
      <c r="E50" s="332"/>
      <c r="F50" s="332"/>
      <c r="G50" s="332"/>
      <c r="H50" s="766" t="s">
        <v>917</v>
      </c>
      <c r="I50" s="767">
        <f>SUM(I4:I49)</f>
        <v>195</v>
      </c>
    </row>
  </sheetData>
  <sheetProtection/>
  <autoFilter ref="A2:F49"/>
  <printOptions horizontalCentered="1"/>
  <pageMargins left="0.3937007874015748" right="0.3937007874015748" top="0.25" bottom="0.37" header="0.5118110236220472" footer="0.17"/>
  <pageSetup horizontalDpi="600" verticalDpi="600" orientation="landscape" paperSize="9" scale="65" r:id="rId1"/>
  <headerFooter alignWithMargins="0">
    <oddFooter>&amp;CPage &amp;P/&amp;N&amp;R&amp;F /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7" sqref="A7:IV7"/>
    </sheetView>
  </sheetViews>
  <sheetFormatPr defaultColWidth="11.421875" defaultRowHeight="24.75" customHeight="1"/>
  <cols>
    <col min="1" max="1" width="26.7109375" style="380" bestFit="1" customWidth="1"/>
    <col min="2" max="2" width="3.57421875" style="380" customWidth="1"/>
    <col min="3" max="3" width="21.00390625" style="381" customWidth="1"/>
    <col min="4" max="4" width="3.00390625" style="381" customWidth="1"/>
    <col min="5" max="5" width="21.00390625" style="381" customWidth="1"/>
    <col min="6" max="6" width="3.28125" style="381" customWidth="1"/>
    <col min="7" max="7" width="64.8515625" style="380" bestFit="1" customWidth="1"/>
    <col min="8" max="16384" width="11.421875" style="381" customWidth="1"/>
  </cols>
  <sheetData>
    <row r="1" ht="24.75" customHeight="1" thickBot="1"/>
    <row r="2" spans="1:7" s="379" customFormat="1" ht="24.75" customHeight="1" thickTop="1">
      <c r="A2" s="385" t="s">
        <v>210</v>
      </c>
      <c r="B2" s="388"/>
      <c r="C2" s="391" t="s">
        <v>211</v>
      </c>
      <c r="D2" s="388"/>
      <c r="E2" s="391" t="s">
        <v>212</v>
      </c>
      <c r="F2" s="388"/>
      <c r="G2" s="382" t="s">
        <v>213</v>
      </c>
    </row>
    <row r="3" spans="1:7" ht="24.75" customHeight="1">
      <c r="A3" s="386" t="s">
        <v>218</v>
      </c>
      <c r="B3" s="389"/>
      <c r="C3" s="392" t="s">
        <v>233</v>
      </c>
      <c r="D3" s="395"/>
      <c r="E3" s="392" t="s">
        <v>232</v>
      </c>
      <c r="F3" s="395"/>
      <c r="G3" s="383" t="s">
        <v>247</v>
      </c>
    </row>
    <row r="4" spans="1:7" ht="24.75" customHeight="1">
      <c r="A4" s="386" t="s">
        <v>215</v>
      </c>
      <c r="B4" s="389"/>
      <c r="C4" s="392" t="s">
        <v>225</v>
      </c>
      <c r="D4" s="395"/>
      <c r="E4" s="393"/>
      <c r="F4" s="396"/>
      <c r="G4" s="383" t="s">
        <v>241</v>
      </c>
    </row>
    <row r="5" spans="1:7" ht="24.75" customHeight="1">
      <c r="A5" s="386" t="s">
        <v>219</v>
      </c>
      <c r="B5" s="389"/>
      <c r="C5" s="392" t="s">
        <v>234</v>
      </c>
      <c r="D5" s="395"/>
      <c r="E5" s="393"/>
      <c r="F5" s="396"/>
      <c r="G5" s="383" t="s">
        <v>246</v>
      </c>
    </row>
    <row r="6" spans="1:7" ht="24.75" customHeight="1">
      <c r="A6" s="386" t="s">
        <v>214</v>
      </c>
      <c r="B6" s="389"/>
      <c r="C6" s="392" t="s">
        <v>223</v>
      </c>
      <c r="D6" s="395"/>
      <c r="E6" s="392" t="s">
        <v>224</v>
      </c>
      <c r="F6" s="395"/>
      <c r="G6" s="383" t="s">
        <v>243</v>
      </c>
    </row>
    <row r="7" spans="1:7" ht="24.75" customHeight="1">
      <c r="A7" s="386" t="s">
        <v>217</v>
      </c>
      <c r="B7" s="389"/>
      <c r="C7" s="392" t="s">
        <v>231</v>
      </c>
      <c r="D7" s="395"/>
      <c r="E7" s="393"/>
      <c r="F7" s="396"/>
      <c r="G7" s="383" t="s">
        <v>245</v>
      </c>
    </row>
    <row r="8" spans="1:7" ht="24.75" customHeight="1">
      <c r="A8" s="386" t="s">
        <v>207</v>
      </c>
      <c r="B8" s="389"/>
      <c r="C8" s="392" t="s">
        <v>228</v>
      </c>
      <c r="D8" s="395"/>
      <c r="E8" s="392" t="s">
        <v>229</v>
      </c>
      <c r="F8" s="395"/>
      <c r="G8" s="383" t="s">
        <v>244</v>
      </c>
    </row>
    <row r="9" spans="1:7" ht="24.75" customHeight="1">
      <c r="A9" s="386" t="s">
        <v>221</v>
      </c>
      <c r="B9" s="389"/>
      <c r="C9" s="392" t="s">
        <v>238</v>
      </c>
      <c r="D9" s="395"/>
      <c r="E9" s="392" t="s">
        <v>237</v>
      </c>
      <c r="F9" s="395"/>
      <c r="G9" s="383" t="s">
        <v>250</v>
      </c>
    </row>
    <row r="10" spans="1:7" ht="24.75" customHeight="1">
      <c r="A10" s="386" t="s">
        <v>222</v>
      </c>
      <c r="B10" s="389"/>
      <c r="C10" s="392" t="s">
        <v>239</v>
      </c>
      <c r="D10" s="395"/>
      <c r="E10" s="392" t="s">
        <v>240</v>
      </c>
      <c r="F10" s="395"/>
      <c r="G10" s="383" t="s">
        <v>249</v>
      </c>
    </row>
    <row r="11" spans="1:7" ht="24.75" customHeight="1">
      <c r="A11" s="386" t="s">
        <v>220</v>
      </c>
      <c r="B11" s="389"/>
      <c r="C11" s="392" t="s">
        <v>235</v>
      </c>
      <c r="D11" s="395"/>
      <c r="E11" s="392" t="s">
        <v>236</v>
      </c>
      <c r="F11" s="395"/>
      <c r="G11" s="383" t="s">
        <v>248</v>
      </c>
    </row>
    <row r="12" spans="1:7" ht="24.75" customHeight="1">
      <c r="A12" s="386" t="s">
        <v>253</v>
      </c>
      <c r="B12" s="389"/>
      <c r="C12" s="392" t="s">
        <v>255</v>
      </c>
      <c r="D12" s="395"/>
      <c r="E12" s="392"/>
      <c r="F12" s="395"/>
      <c r="G12" s="383" t="s">
        <v>254</v>
      </c>
    </row>
    <row r="13" spans="1:7" ht="24.75" customHeight="1">
      <c r="A13" s="386" t="s">
        <v>206</v>
      </c>
      <c r="B13" s="389"/>
      <c r="C13" s="392" t="s">
        <v>226</v>
      </c>
      <c r="D13" s="395"/>
      <c r="E13" s="392" t="s">
        <v>227</v>
      </c>
      <c r="F13" s="395"/>
      <c r="G13" s="383" t="s">
        <v>244</v>
      </c>
    </row>
    <row r="14" spans="1:7" ht="24.75" customHeight="1">
      <c r="A14" s="386" t="s">
        <v>216</v>
      </c>
      <c r="B14" s="389"/>
      <c r="C14" s="392" t="s">
        <v>230</v>
      </c>
      <c r="D14" s="395"/>
      <c r="E14" s="393"/>
      <c r="F14" s="396"/>
      <c r="G14" s="383" t="s">
        <v>242</v>
      </c>
    </row>
    <row r="15" spans="1:7" ht="24.75" customHeight="1">
      <c r="A15" s="386" t="s">
        <v>251</v>
      </c>
      <c r="B15" s="389"/>
      <c r="C15" s="392"/>
      <c r="D15" s="395"/>
      <c r="E15" s="392"/>
      <c r="F15" s="395"/>
      <c r="G15" s="383" t="s">
        <v>252</v>
      </c>
    </row>
    <row r="16" spans="1:7" ht="24.75" customHeight="1" thickBot="1">
      <c r="A16" s="387"/>
      <c r="B16" s="390"/>
      <c r="C16" s="394"/>
      <c r="D16" s="397"/>
      <c r="E16" s="394"/>
      <c r="F16" s="397"/>
      <c r="G16" s="384"/>
    </row>
    <row r="17" ht="24.75" customHeight="1" thickTop="1"/>
  </sheetData>
  <sheetProtection/>
  <printOptions horizontalCentered="1"/>
  <pageMargins left="0.3937007874015748" right="0.3937007874015748" top="0.47" bottom="0.33" header="0.32" footer="0.14"/>
  <pageSetup horizontalDpi="300" verticalDpi="300" orientation="landscape" paperSize="9" scale="99" r:id="rId1"/>
  <headerFooter alignWithMargins="0">
    <oddFooter>&amp;R&amp;A/&amp;F
Mise à jour du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SheetLayoutView="75" zoomScalePageLayoutView="0" workbookViewId="0" topLeftCell="A56">
      <selection activeCell="D84" sqref="D84"/>
    </sheetView>
  </sheetViews>
  <sheetFormatPr defaultColWidth="11.421875" defaultRowHeight="19.5" customHeight="1"/>
  <cols>
    <col min="1" max="1" width="20.421875" style="776" bestFit="1" customWidth="1"/>
    <col min="2" max="2" width="16.8515625" style="776" customWidth="1"/>
    <col min="3" max="3" width="16.8515625" style="590" customWidth="1"/>
    <col min="4" max="5" width="18.421875" style="591" customWidth="1"/>
    <col min="6" max="6" width="14.140625" style="591" customWidth="1"/>
    <col min="7" max="7" width="18.00390625" style="591" customWidth="1"/>
    <col min="8" max="9" width="19.00390625" style="591" bestFit="1" customWidth="1"/>
    <col min="10" max="10" width="21.28125" style="590" bestFit="1" customWidth="1"/>
    <col min="11" max="16384" width="11.421875" style="590" customWidth="1"/>
  </cols>
  <sheetData>
    <row r="1" spans="1:10" ht="34.5" customHeight="1">
      <c r="A1" s="852" t="s">
        <v>932</v>
      </c>
      <c r="B1" s="852"/>
      <c r="C1" s="852"/>
      <c r="D1" s="852"/>
      <c r="E1" s="852"/>
      <c r="F1" s="852"/>
      <c r="G1" s="852"/>
      <c r="H1" s="852"/>
      <c r="I1" s="852"/>
      <c r="J1" s="852"/>
    </row>
    <row r="2" ht="30.75" customHeight="1" thickBot="1"/>
    <row r="3" spans="1:10" s="592" customFormat="1" ht="25.5" customHeight="1">
      <c r="A3" s="768" t="s">
        <v>520</v>
      </c>
      <c r="B3" s="769" t="s">
        <v>521</v>
      </c>
      <c r="C3" s="769" t="s">
        <v>929</v>
      </c>
      <c r="D3" s="853" t="s">
        <v>927</v>
      </c>
      <c r="E3" s="854"/>
      <c r="F3" s="769" t="s">
        <v>522</v>
      </c>
      <c r="G3" s="849" t="s">
        <v>118</v>
      </c>
      <c r="H3" s="850"/>
      <c r="I3" s="851"/>
      <c r="J3" s="772" t="s">
        <v>624</v>
      </c>
    </row>
    <row r="4" spans="1:10" s="592" customFormat="1" ht="21.75" customHeight="1" thickBot="1">
      <c r="A4" s="770"/>
      <c r="B4" s="771"/>
      <c r="C4" s="771"/>
      <c r="D4" s="775" t="s">
        <v>928</v>
      </c>
      <c r="E4" s="775" t="s">
        <v>552</v>
      </c>
      <c r="F4" s="771"/>
      <c r="G4" s="774" t="s">
        <v>934</v>
      </c>
      <c r="H4" s="774" t="s">
        <v>922</v>
      </c>
      <c r="I4" s="813" t="s">
        <v>935</v>
      </c>
      <c r="J4" s="773"/>
    </row>
    <row r="5" spans="1:10" ht="19.5" customHeight="1">
      <c r="A5" s="785" t="s">
        <v>277</v>
      </c>
      <c r="B5" s="786" t="s">
        <v>93</v>
      </c>
      <c r="C5" s="778" t="s">
        <v>163</v>
      </c>
      <c r="D5" s="779" t="s">
        <v>525</v>
      </c>
      <c r="E5" s="779"/>
      <c r="F5" s="780">
        <v>37927</v>
      </c>
      <c r="G5" s="781">
        <v>0</v>
      </c>
      <c r="H5" s="804">
        <v>0</v>
      </c>
      <c r="I5" s="812">
        <f aca="true" t="shared" si="0" ref="I5:I39">G5-H5</f>
        <v>0</v>
      </c>
      <c r="J5" s="805" t="s">
        <v>623</v>
      </c>
    </row>
    <row r="6" spans="1:10" ht="19.5" customHeight="1">
      <c r="A6" s="787" t="s">
        <v>277</v>
      </c>
      <c r="B6" s="788" t="s">
        <v>93</v>
      </c>
      <c r="C6" s="782" t="s">
        <v>163</v>
      </c>
      <c r="D6" s="783" t="s">
        <v>525</v>
      </c>
      <c r="E6" s="783"/>
      <c r="F6" s="814">
        <v>38046</v>
      </c>
      <c r="G6" s="784">
        <v>0</v>
      </c>
      <c r="H6" s="784">
        <v>0</v>
      </c>
      <c r="I6" s="784">
        <f t="shared" si="0"/>
        <v>0</v>
      </c>
      <c r="J6" s="806" t="s">
        <v>623</v>
      </c>
    </row>
    <row r="7" spans="1:10" s="777" customFormat="1" ht="19.5" customHeight="1">
      <c r="A7" s="790" t="s">
        <v>933</v>
      </c>
      <c r="B7" s="791"/>
      <c r="C7" s="791"/>
      <c r="D7" s="789">
        <f>SUBTOTAL(3,D5:D6)</f>
        <v>2</v>
      </c>
      <c r="E7" s="791"/>
      <c r="F7" s="791"/>
      <c r="G7" s="811">
        <f>SUBTOTAL(9,G5:G6)</f>
        <v>0</v>
      </c>
      <c r="H7" s="811">
        <f>SUBTOTAL(9,H5:H6)</f>
        <v>0</v>
      </c>
      <c r="I7" s="811">
        <f t="shared" si="0"/>
        <v>0</v>
      </c>
      <c r="J7" s="807"/>
    </row>
    <row r="8" spans="1:10" ht="19.5" customHeight="1">
      <c r="A8" s="787" t="s">
        <v>627</v>
      </c>
      <c r="B8" s="788" t="s">
        <v>279</v>
      </c>
      <c r="C8" s="782" t="s">
        <v>163</v>
      </c>
      <c r="D8" s="783" t="s">
        <v>525</v>
      </c>
      <c r="E8" s="783"/>
      <c r="F8" s="814">
        <v>37892</v>
      </c>
      <c r="G8" s="784">
        <v>0</v>
      </c>
      <c r="H8" s="784">
        <v>10</v>
      </c>
      <c r="I8" s="784">
        <f t="shared" si="0"/>
        <v>-10</v>
      </c>
      <c r="J8" s="806" t="s">
        <v>623</v>
      </c>
    </row>
    <row r="9" spans="1:10" s="777" customFormat="1" ht="19.5" customHeight="1">
      <c r="A9" s="790" t="s">
        <v>933</v>
      </c>
      <c r="B9" s="791"/>
      <c r="C9" s="791"/>
      <c r="D9" s="789">
        <f>SUBTOTAL(3,D8)</f>
        <v>1</v>
      </c>
      <c r="E9" s="791"/>
      <c r="F9" s="791"/>
      <c r="G9" s="811">
        <f>SUBTOTAL(9,G8)</f>
        <v>0</v>
      </c>
      <c r="H9" s="811">
        <f>SUBTOTAL(9,H8)</f>
        <v>10</v>
      </c>
      <c r="I9" s="811">
        <f t="shared" si="0"/>
        <v>-10</v>
      </c>
      <c r="J9" s="807"/>
    </row>
    <row r="10" spans="1:10" ht="19.5" customHeight="1">
      <c r="A10" s="787" t="s">
        <v>348</v>
      </c>
      <c r="B10" s="788" t="s">
        <v>99</v>
      </c>
      <c r="C10" s="782" t="s">
        <v>163</v>
      </c>
      <c r="D10" s="783" t="s">
        <v>525</v>
      </c>
      <c r="E10" s="783"/>
      <c r="F10" s="814">
        <v>38081</v>
      </c>
      <c r="G10" s="784">
        <v>0</v>
      </c>
      <c r="H10" s="784">
        <v>0</v>
      </c>
      <c r="I10" s="784">
        <f t="shared" si="0"/>
        <v>0</v>
      </c>
      <c r="J10" s="806" t="s">
        <v>623</v>
      </c>
    </row>
    <row r="11" spans="1:10" s="777" customFormat="1" ht="19.5" customHeight="1">
      <c r="A11" s="790" t="s">
        <v>933</v>
      </c>
      <c r="B11" s="791"/>
      <c r="C11" s="791"/>
      <c r="D11" s="789">
        <f>SUBTOTAL(3,D10)</f>
        <v>1</v>
      </c>
      <c r="E11" s="791"/>
      <c r="F11" s="791"/>
      <c r="G11" s="811">
        <f>SUBTOTAL(9,G10)</f>
        <v>0</v>
      </c>
      <c r="H11" s="811">
        <f>SUBTOTAL(9,H10)</f>
        <v>0</v>
      </c>
      <c r="I11" s="811">
        <f t="shared" si="0"/>
        <v>0</v>
      </c>
      <c r="J11" s="807"/>
    </row>
    <row r="12" spans="1:10" ht="19.5" customHeight="1">
      <c r="A12" s="787" t="s">
        <v>923</v>
      </c>
      <c r="B12" s="788" t="s">
        <v>924</v>
      </c>
      <c r="C12" s="782" t="s">
        <v>930</v>
      </c>
      <c r="D12" s="783" t="s">
        <v>525</v>
      </c>
      <c r="E12" s="783"/>
      <c r="F12" s="814">
        <v>37947</v>
      </c>
      <c r="G12" s="784">
        <v>0</v>
      </c>
      <c r="H12" s="784">
        <v>0</v>
      </c>
      <c r="I12" s="784">
        <f t="shared" si="0"/>
        <v>0</v>
      </c>
      <c r="J12" s="806" t="s">
        <v>925</v>
      </c>
    </row>
    <row r="13" spans="1:10" s="777" customFormat="1" ht="19.5" customHeight="1">
      <c r="A13" s="790" t="s">
        <v>933</v>
      </c>
      <c r="B13" s="791"/>
      <c r="C13" s="791"/>
      <c r="D13" s="789">
        <f>SUBTOTAL(3,D12)</f>
        <v>1</v>
      </c>
      <c r="E13" s="791"/>
      <c r="F13" s="791"/>
      <c r="G13" s="811">
        <f>SUBTOTAL(9,G12)</f>
        <v>0</v>
      </c>
      <c r="H13" s="811">
        <f>SUBTOTAL(9,H12)</f>
        <v>0</v>
      </c>
      <c r="I13" s="811">
        <f t="shared" si="0"/>
        <v>0</v>
      </c>
      <c r="J13" s="807"/>
    </row>
    <row r="14" spans="1:10" ht="19.5" customHeight="1">
      <c r="A14" s="787" t="s">
        <v>190</v>
      </c>
      <c r="B14" s="788" t="s">
        <v>191</v>
      </c>
      <c r="C14" s="782" t="s">
        <v>163</v>
      </c>
      <c r="D14" s="783" t="s">
        <v>525</v>
      </c>
      <c r="E14" s="783"/>
      <c r="F14" s="814">
        <v>37885</v>
      </c>
      <c r="G14" s="784">
        <v>0</v>
      </c>
      <c r="H14" s="784">
        <v>10</v>
      </c>
      <c r="I14" s="784">
        <f t="shared" si="0"/>
        <v>-10</v>
      </c>
      <c r="J14" s="806" t="s">
        <v>622</v>
      </c>
    </row>
    <row r="15" spans="1:10" ht="19.5" customHeight="1">
      <c r="A15" s="787" t="s">
        <v>190</v>
      </c>
      <c r="B15" s="788" t="s">
        <v>191</v>
      </c>
      <c r="C15" s="782" t="s">
        <v>163</v>
      </c>
      <c r="D15" s="783" t="s">
        <v>525</v>
      </c>
      <c r="E15" s="783"/>
      <c r="F15" s="814">
        <v>37899</v>
      </c>
      <c r="G15" s="784">
        <v>23</v>
      </c>
      <c r="H15" s="784">
        <v>15</v>
      </c>
      <c r="I15" s="784">
        <f t="shared" si="0"/>
        <v>8</v>
      </c>
      <c r="J15" s="806" t="s">
        <v>634</v>
      </c>
    </row>
    <row r="16" spans="1:10" ht="19.5" customHeight="1">
      <c r="A16" s="787" t="s">
        <v>190</v>
      </c>
      <c r="B16" s="788" t="s">
        <v>191</v>
      </c>
      <c r="C16" s="782" t="s">
        <v>163</v>
      </c>
      <c r="D16" s="783" t="s">
        <v>525</v>
      </c>
      <c r="E16" s="783"/>
      <c r="F16" s="814">
        <v>37936</v>
      </c>
      <c r="G16" s="784">
        <v>22</v>
      </c>
      <c r="H16" s="784">
        <v>15</v>
      </c>
      <c r="I16" s="784">
        <f t="shared" si="0"/>
        <v>7</v>
      </c>
      <c r="J16" s="806" t="s">
        <v>698</v>
      </c>
    </row>
    <row r="17" spans="1:10" s="777" customFormat="1" ht="19.5" customHeight="1">
      <c r="A17" s="790" t="s">
        <v>933</v>
      </c>
      <c r="B17" s="791"/>
      <c r="C17" s="791"/>
      <c r="D17" s="789">
        <f>SUBTOTAL(3,D14:D16)</f>
        <v>3</v>
      </c>
      <c r="E17" s="791"/>
      <c r="F17" s="791"/>
      <c r="G17" s="811">
        <f>SUBTOTAL(9,G14:G16)</f>
        <v>45</v>
      </c>
      <c r="H17" s="811">
        <f>SUBTOTAL(9,H14:H16)</f>
        <v>40</v>
      </c>
      <c r="I17" s="811">
        <f t="shared" si="0"/>
        <v>5</v>
      </c>
      <c r="J17" s="807"/>
    </row>
    <row r="18" spans="1:10" ht="19.5" customHeight="1">
      <c r="A18" s="787" t="s">
        <v>78</v>
      </c>
      <c r="B18" s="788" t="s">
        <v>79</v>
      </c>
      <c r="C18" s="782" t="s">
        <v>163</v>
      </c>
      <c r="D18" s="783" t="s">
        <v>525</v>
      </c>
      <c r="E18" s="783"/>
      <c r="F18" s="814">
        <v>37920</v>
      </c>
      <c r="G18" s="784">
        <v>0</v>
      </c>
      <c r="H18" s="784">
        <v>0</v>
      </c>
      <c r="I18" s="784">
        <f t="shared" si="0"/>
        <v>0</v>
      </c>
      <c r="J18" s="806" t="s">
        <v>623</v>
      </c>
    </row>
    <row r="19" spans="1:10" ht="19.5" customHeight="1">
      <c r="A19" s="787" t="s">
        <v>78</v>
      </c>
      <c r="B19" s="788" t="s">
        <v>79</v>
      </c>
      <c r="C19" s="782" t="s">
        <v>163</v>
      </c>
      <c r="D19" s="783" t="s">
        <v>525</v>
      </c>
      <c r="E19" s="783"/>
      <c r="F19" s="814">
        <v>37955</v>
      </c>
      <c r="G19" s="784">
        <v>23</v>
      </c>
      <c r="H19" s="784">
        <v>0</v>
      </c>
      <c r="I19" s="784">
        <f t="shared" si="0"/>
        <v>23</v>
      </c>
      <c r="J19" s="806" t="s">
        <v>623</v>
      </c>
    </row>
    <row r="20" spans="1:10" ht="19.5" customHeight="1">
      <c r="A20" s="787" t="s">
        <v>78</v>
      </c>
      <c r="B20" s="788" t="s">
        <v>79</v>
      </c>
      <c r="C20" s="782" t="s">
        <v>163</v>
      </c>
      <c r="D20" s="783" t="s">
        <v>525</v>
      </c>
      <c r="E20" s="783"/>
      <c r="F20" s="814">
        <v>38067</v>
      </c>
      <c r="G20" s="784">
        <v>0</v>
      </c>
      <c r="H20" s="784">
        <v>0</v>
      </c>
      <c r="I20" s="784">
        <f t="shared" si="0"/>
        <v>0</v>
      </c>
      <c r="J20" s="806" t="s">
        <v>623</v>
      </c>
    </row>
    <row r="21" spans="1:10" s="777" customFormat="1" ht="19.5" customHeight="1">
      <c r="A21" s="790" t="s">
        <v>933</v>
      </c>
      <c r="B21" s="791"/>
      <c r="C21" s="791"/>
      <c r="D21" s="789">
        <f>SUBTOTAL(3,D18:D20)</f>
        <v>3</v>
      </c>
      <c r="E21" s="791"/>
      <c r="F21" s="791"/>
      <c r="G21" s="811">
        <f>SUBTOTAL(9,G18:G20)</f>
        <v>23</v>
      </c>
      <c r="H21" s="811">
        <f>SUBTOTAL(9,H18:H20)</f>
        <v>0</v>
      </c>
      <c r="I21" s="811">
        <f t="shared" si="0"/>
        <v>23</v>
      </c>
      <c r="J21" s="807"/>
    </row>
    <row r="22" spans="1:10" ht="19.5" customHeight="1">
      <c r="A22" s="787" t="s">
        <v>78</v>
      </c>
      <c r="B22" s="788" t="s">
        <v>732</v>
      </c>
      <c r="C22" s="782" t="s">
        <v>163</v>
      </c>
      <c r="D22" s="783" t="s">
        <v>525</v>
      </c>
      <c r="E22" s="783"/>
      <c r="F22" s="814">
        <v>37969</v>
      </c>
      <c r="G22" s="784">
        <v>0</v>
      </c>
      <c r="H22" s="784">
        <v>0</v>
      </c>
      <c r="I22" s="784">
        <f t="shared" si="0"/>
        <v>0</v>
      </c>
      <c r="J22" s="806" t="s">
        <v>623</v>
      </c>
    </row>
    <row r="23" spans="1:10" s="777" customFormat="1" ht="19.5" customHeight="1">
      <c r="A23" s="790" t="s">
        <v>933</v>
      </c>
      <c r="B23" s="791"/>
      <c r="C23" s="791"/>
      <c r="D23" s="789">
        <f>SUBTOTAL(3,D22)</f>
        <v>1</v>
      </c>
      <c r="E23" s="791"/>
      <c r="F23" s="791"/>
      <c r="G23" s="811">
        <f>SUBTOTAL(9,G22)</f>
        <v>0</v>
      </c>
      <c r="H23" s="811">
        <f>SUBTOTAL(9,H22)</f>
        <v>0</v>
      </c>
      <c r="I23" s="811">
        <f t="shared" si="0"/>
        <v>0</v>
      </c>
      <c r="J23" s="807"/>
    </row>
    <row r="24" spans="1:10" ht="19.5" customHeight="1">
      <c r="A24" s="787" t="s">
        <v>187</v>
      </c>
      <c r="B24" s="788" t="s">
        <v>188</v>
      </c>
      <c r="C24" s="782" t="s">
        <v>163</v>
      </c>
      <c r="D24" s="783" t="s">
        <v>525</v>
      </c>
      <c r="E24" s="783"/>
      <c r="F24" s="814">
        <v>38102</v>
      </c>
      <c r="G24" s="784">
        <v>0</v>
      </c>
      <c r="H24" s="784">
        <v>0</v>
      </c>
      <c r="I24" s="784">
        <f t="shared" si="0"/>
        <v>0</v>
      </c>
      <c r="J24" s="806" t="s">
        <v>623</v>
      </c>
    </row>
    <row r="25" spans="1:10" s="777" customFormat="1" ht="19.5" customHeight="1">
      <c r="A25" s="790" t="s">
        <v>933</v>
      </c>
      <c r="B25" s="791"/>
      <c r="C25" s="791"/>
      <c r="D25" s="789">
        <f>SUBTOTAL(3,D24)</f>
        <v>1</v>
      </c>
      <c r="E25" s="791"/>
      <c r="F25" s="791"/>
      <c r="G25" s="811">
        <f>SUBTOTAL(9,G24)</f>
        <v>0</v>
      </c>
      <c r="H25" s="811">
        <f>SUBTOTAL(9,H24)</f>
        <v>0</v>
      </c>
      <c r="I25" s="811">
        <f t="shared" si="0"/>
        <v>0</v>
      </c>
      <c r="J25" s="807"/>
    </row>
    <row r="26" spans="1:10" ht="19.5" customHeight="1">
      <c r="A26" s="787" t="s">
        <v>171</v>
      </c>
      <c r="B26" s="788" t="s">
        <v>172</v>
      </c>
      <c r="C26" s="782" t="s">
        <v>163</v>
      </c>
      <c r="D26" s="783" t="s">
        <v>525</v>
      </c>
      <c r="E26" s="783"/>
      <c r="F26" s="814">
        <v>37969</v>
      </c>
      <c r="G26" s="784">
        <v>23</v>
      </c>
      <c r="H26" s="784">
        <v>0</v>
      </c>
      <c r="I26" s="784">
        <f t="shared" si="0"/>
        <v>23</v>
      </c>
      <c r="J26" s="806" t="s">
        <v>623</v>
      </c>
    </row>
    <row r="27" spans="1:10" s="777" customFormat="1" ht="19.5" customHeight="1">
      <c r="A27" s="790" t="s">
        <v>933</v>
      </c>
      <c r="B27" s="791"/>
      <c r="C27" s="791"/>
      <c r="D27" s="789">
        <f>SUBTOTAL(3,D26)</f>
        <v>1</v>
      </c>
      <c r="E27" s="791"/>
      <c r="F27" s="791"/>
      <c r="G27" s="811">
        <f>SUBTOTAL(9,G26)</f>
        <v>23</v>
      </c>
      <c r="H27" s="811">
        <f>SUBTOTAL(9,H26)</f>
        <v>0</v>
      </c>
      <c r="I27" s="811">
        <f t="shared" si="0"/>
        <v>23</v>
      </c>
      <c r="J27" s="807"/>
    </row>
    <row r="28" spans="1:10" ht="19.5" customHeight="1">
      <c r="A28" s="787" t="s">
        <v>920</v>
      </c>
      <c r="B28" s="788" t="s">
        <v>921</v>
      </c>
      <c r="C28" s="782" t="s">
        <v>930</v>
      </c>
      <c r="D28" s="783"/>
      <c r="E28" s="783" t="s">
        <v>700</v>
      </c>
      <c r="F28" s="814">
        <v>37885</v>
      </c>
      <c r="G28" s="784">
        <v>11</v>
      </c>
      <c r="H28" s="784">
        <v>0</v>
      </c>
      <c r="I28" s="784">
        <f t="shared" si="0"/>
        <v>11</v>
      </c>
      <c r="J28" s="806" t="s">
        <v>623</v>
      </c>
    </row>
    <row r="29" spans="1:10" s="777" customFormat="1" ht="19.5" customHeight="1">
      <c r="A29" s="790" t="s">
        <v>933</v>
      </c>
      <c r="B29" s="791"/>
      <c r="C29" s="791"/>
      <c r="D29" s="791"/>
      <c r="E29" s="789">
        <f>SUBTOTAL(3,E28)</f>
        <v>1</v>
      </c>
      <c r="F29" s="791"/>
      <c r="G29" s="811">
        <f>SUBTOTAL(9,G28)</f>
        <v>11</v>
      </c>
      <c r="H29" s="811">
        <f>SUBTOTAL(9,H28)</f>
        <v>0</v>
      </c>
      <c r="I29" s="811">
        <f t="shared" si="0"/>
        <v>11</v>
      </c>
      <c r="J29" s="807"/>
    </row>
    <row r="30" spans="1:10" ht="19.5" customHeight="1">
      <c r="A30" s="787" t="s">
        <v>83</v>
      </c>
      <c r="B30" s="788" t="s">
        <v>62</v>
      </c>
      <c r="C30" s="782" t="s">
        <v>163</v>
      </c>
      <c r="D30" s="783" t="s">
        <v>525</v>
      </c>
      <c r="E30" s="783"/>
      <c r="F30" s="814">
        <v>37885</v>
      </c>
      <c r="G30" s="784">
        <v>0</v>
      </c>
      <c r="H30" s="784">
        <v>10</v>
      </c>
      <c r="I30" s="784">
        <f t="shared" si="0"/>
        <v>-10</v>
      </c>
      <c r="J30" s="806" t="s">
        <v>622</v>
      </c>
    </row>
    <row r="31" spans="1:10" ht="19.5" customHeight="1">
      <c r="A31" s="787" t="s">
        <v>83</v>
      </c>
      <c r="B31" s="788" t="s">
        <v>62</v>
      </c>
      <c r="C31" s="782" t="s">
        <v>163</v>
      </c>
      <c r="D31" s="783" t="s">
        <v>525</v>
      </c>
      <c r="E31" s="783"/>
      <c r="F31" s="814">
        <v>37906</v>
      </c>
      <c r="G31" s="784">
        <v>23</v>
      </c>
      <c r="H31" s="784">
        <v>0</v>
      </c>
      <c r="I31" s="784">
        <f t="shared" si="0"/>
        <v>23</v>
      </c>
      <c r="J31" s="806" t="s">
        <v>623</v>
      </c>
    </row>
    <row r="32" spans="1:10" ht="19.5" customHeight="1">
      <c r="A32" s="787" t="s">
        <v>83</v>
      </c>
      <c r="B32" s="788" t="s">
        <v>62</v>
      </c>
      <c r="C32" s="782" t="s">
        <v>163</v>
      </c>
      <c r="D32" s="783" t="s">
        <v>525</v>
      </c>
      <c r="E32" s="783"/>
      <c r="F32" s="814">
        <v>37920</v>
      </c>
      <c r="G32" s="784">
        <v>23</v>
      </c>
      <c r="H32" s="784">
        <v>0</v>
      </c>
      <c r="I32" s="784">
        <f t="shared" si="0"/>
        <v>23</v>
      </c>
      <c r="J32" s="806" t="s">
        <v>623</v>
      </c>
    </row>
    <row r="33" spans="1:10" ht="19.5" customHeight="1">
      <c r="A33" s="787" t="s">
        <v>83</v>
      </c>
      <c r="B33" s="788" t="s">
        <v>62</v>
      </c>
      <c r="C33" s="782" t="s">
        <v>163</v>
      </c>
      <c r="D33" s="783" t="s">
        <v>525</v>
      </c>
      <c r="E33" s="783"/>
      <c r="F33" s="814">
        <v>38081</v>
      </c>
      <c r="G33" s="784">
        <v>0</v>
      </c>
      <c r="H33" s="784">
        <v>15</v>
      </c>
      <c r="I33" s="784">
        <f t="shared" si="0"/>
        <v>-15</v>
      </c>
      <c r="J33" s="806" t="s">
        <v>623</v>
      </c>
    </row>
    <row r="34" spans="1:10" s="777" customFormat="1" ht="19.5" customHeight="1">
      <c r="A34" s="790" t="s">
        <v>933</v>
      </c>
      <c r="B34" s="791"/>
      <c r="C34" s="791"/>
      <c r="D34" s="789">
        <f>SUBTOTAL(3,D30:D33)</f>
        <v>4</v>
      </c>
      <c r="E34" s="791"/>
      <c r="F34" s="791"/>
      <c r="G34" s="811">
        <f>SUBTOTAL(9,G30:G33)</f>
        <v>46</v>
      </c>
      <c r="H34" s="811">
        <f>SUBTOTAL(9,H30:H33)</f>
        <v>25</v>
      </c>
      <c r="I34" s="811">
        <f t="shared" si="0"/>
        <v>21</v>
      </c>
      <c r="J34" s="807"/>
    </row>
    <row r="35" spans="1:10" ht="19.5" customHeight="1">
      <c r="A35" s="787" t="s">
        <v>40</v>
      </c>
      <c r="B35" s="788" t="s">
        <v>41</v>
      </c>
      <c r="C35" s="782" t="s">
        <v>393</v>
      </c>
      <c r="D35" s="783" t="s">
        <v>525</v>
      </c>
      <c r="E35" s="783"/>
      <c r="F35" s="814">
        <v>37941</v>
      </c>
      <c r="G35" s="784">
        <v>22</v>
      </c>
      <c r="H35" s="784">
        <v>0</v>
      </c>
      <c r="I35" s="784">
        <f t="shared" si="0"/>
        <v>22</v>
      </c>
      <c r="J35" s="806" t="s">
        <v>623</v>
      </c>
    </row>
    <row r="36" spans="1:10" ht="19.5" customHeight="1">
      <c r="A36" s="787" t="s">
        <v>40</v>
      </c>
      <c r="B36" s="788" t="s">
        <v>41</v>
      </c>
      <c r="C36" s="782" t="s">
        <v>393</v>
      </c>
      <c r="D36" s="783" t="s">
        <v>525</v>
      </c>
      <c r="E36" s="783"/>
      <c r="F36" s="814">
        <v>37955</v>
      </c>
      <c r="G36" s="784">
        <v>22</v>
      </c>
      <c r="H36" s="784">
        <v>0</v>
      </c>
      <c r="I36" s="784">
        <f t="shared" si="0"/>
        <v>22</v>
      </c>
      <c r="J36" s="806" t="s">
        <v>623</v>
      </c>
    </row>
    <row r="37" spans="1:10" s="777" customFormat="1" ht="19.5" customHeight="1">
      <c r="A37" s="790" t="s">
        <v>933</v>
      </c>
      <c r="B37" s="791"/>
      <c r="C37" s="791"/>
      <c r="D37" s="789">
        <f>SUBTOTAL(3,D35:D36)</f>
        <v>2</v>
      </c>
      <c r="E37" s="791"/>
      <c r="F37" s="791"/>
      <c r="G37" s="811">
        <f>SUBTOTAL(9,G35:G36)</f>
        <v>44</v>
      </c>
      <c r="H37" s="811">
        <f>SUBTOTAL(9,H35:H36)</f>
        <v>0</v>
      </c>
      <c r="I37" s="811">
        <f t="shared" si="0"/>
        <v>44</v>
      </c>
      <c r="J37" s="807"/>
    </row>
    <row r="38" spans="1:10" ht="19.5" customHeight="1">
      <c r="A38" s="787" t="s">
        <v>85</v>
      </c>
      <c r="B38" s="788" t="s">
        <v>732</v>
      </c>
      <c r="C38" s="782" t="s">
        <v>163</v>
      </c>
      <c r="D38" s="783" t="s">
        <v>525</v>
      </c>
      <c r="E38" s="783"/>
      <c r="F38" s="814">
        <v>38074</v>
      </c>
      <c r="G38" s="784">
        <v>0</v>
      </c>
      <c r="H38" s="784">
        <v>0</v>
      </c>
      <c r="I38" s="784">
        <f t="shared" si="0"/>
        <v>0</v>
      </c>
      <c r="J38" s="806" t="s">
        <v>623</v>
      </c>
    </row>
    <row r="39" spans="1:10" s="777" customFormat="1" ht="19.5" customHeight="1">
      <c r="A39" s="790" t="s">
        <v>933</v>
      </c>
      <c r="B39" s="791"/>
      <c r="C39" s="791"/>
      <c r="D39" s="789">
        <f>SUBTOTAL(3,D38)</f>
        <v>1</v>
      </c>
      <c r="E39" s="791"/>
      <c r="F39" s="791"/>
      <c r="G39" s="811">
        <f>SUBTOTAL(9,G38)</f>
        <v>0</v>
      </c>
      <c r="H39" s="811">
        <f>SUBTOTAL(9,H38)</f>
        <v>0</v>
      </c>
      <c r="I39" s="811">
        <f t="shared" si="0"/>
        <v>0</v>
      </c>
      <c r="J39" s="807"/>
    </row>
    <row r="40" spans="1:10" ht="19.5" customHeight="1">
      <c r="A40" s="787" t="s">
        <v>88</v>
      </c>
      <c r="B40" s="788" t="s">
        <v>62</v>
      </c>
      <c r="C40" s="782" t="s">
        <v>163</v>
      </c>
      <c r="D40" s="783"/>
      <c r="E40" s="783" t="s">
        <v>700</v>
      </c>
      <c r="F40" s="814">
        <v>37941</v>
      </c>
      <c r="G40" s="784">
        <v>23</v>
      </c>
      <c r="H40" s="784">
        <v>0</v>
      </c>
      <c r="I40" s="784">
        <f aca="true" t="shared" si="1" ref="I40:I45">G40-H40</f>
        <v>23</v>
      </c>
      <c r="J40" s="806" t="s">
        <v>623</v>
      </c>
    </row>
    <row r="41" spans="1:10" ht="19.5" customHeight="1">
      <c r="A41" s="787" t="s">
        <v>88</v>
      </c>
      <c r="B41" s="788" t="s">
        <v>62</v>
      </c>
      <c r="C41" s="782" t="s">
        <v>163</v>
      </c>
      <c r="D41" s="783" t="s">
        <v>525</v>
      </c>
      <c r="E41" s="783"/>
      <c r="F41" s="814">
        <v>37962</v>
      </c>
      <c r="G41" s="784">
        <v>0</v>
      </c>
      <c r="H41" s="784">
        <v>0</v>
      </c>
      <c r="I41" s="784">
        <f t="shared" si="1"/>
        <v>0</v>
      </c>
      <c r="J41" s="806" t="s">
        <v>623</v>
      </c>
    </row>
    <row r="42" spans="1:10" ht="19.5" customHeight="1">
      <c r="A42" s="787" t="s">
        <v>88</v>
      </c>
      <c r="B42" s="788" t="s">
        <v>62</v>
      </c>
      <c r="C42" s="782" t="s">
        <v>163</v>
      </c>
      <c r="D42" s="783" t="s">
        <v>525</v>
      </c>
      <c r="E42" s="783"/>
      <c r="F42" s="814">
        <v>38038</v>
      </c>
      <c r="G42" s="784">
        <v>23</v>
      </c>
      <c r="H42" s="784">
        <v>15</v>
      </c>
      <c r="I42" s="784">
        <f t="shared" si="1"/>
        <v>8</v>
      </c>
      <c r="J42" s="806" t="s">
        <v>623</v>
      </c>
    </row>
    <row r="43" spans="1:10" ht="19.5" customHeight="1">
      <c r="A43" s="787" t="s">
        <v>88</v>
      </c>
      <c r="B43" s="788" t="s">
        <v>62</v>
      </c>
      <c r="C43" s="782" t="s">
        <v>163</v>
      </c>
      <c r="D43" s="783"/>
      <c r="E43" s="783" t="s">
        <v>700</v>
      </c>
      <c r="F43" s="814">
        <v>38067</v>
      </c>
      <c r="G43" s="784">
        <v>0</v>
      </c>
      <c r="H43" s="784">
        <v>0</v>
      </c>
      <c r="I43" s="784">
        <f t="shared" si="1"/>
        <v>0</v>
      </c>
      <c r="J43" s="806" t="s">
        <v>623</v>
      </c>
    </row>
    <row r="44" spans="1:10" ht="19.5" customHeight="1">
      <c r="A44" s="787" t="s">
        <v>88</v>
      </c>
      <c r="B44" s="788" t="s">
        <v>62</v>
      </c>
      <c r="C44" s="782" t="s">
        <v>163</v>
      </c>
      <c r="D44" s="783" t="s">
        <v>525</v>
      </c>
      <c r="E44" s="783"/>
      <c r="F44" s="814">
        <v>38102</v>
      </c>
      <c r="G44" s="784">
        <v>23</v>
      </c>
      <c r="H44" s="784">
        <v>0</v>
      </c>
      <c r="I44" s="784">
        <f t="shared" si="1"/>
        <v>23</v>
      </c>
      <c r="J44" s="806" t="s">
        <v>623</v>
      </c>
    </row>
    <row r="45" spans="1:10" ht="19.5" customHeight="1">
      <c r="A45" s="787" t="s">
        <v>88</v>
      </c>
      <c r="B45" s="788" t="s">
        <v>62</v>
      </c>
      <c r="C45" s="782" t="s">
        <v>163</v>
      </c>
      <c r="D45" s="783" t="s">
        <v>525</v>
      </c>
      <c r="E45" s="783"/>
      <c r="F45" s="815">
        <v>38144</v>
      </c>
      <c r="G45" s="784">
        <v>23</v>
      </c>
      <c r="H45" s="784">
        <v>0</v>
      </c>
      <c r="I45" s="784">
        <f t="shared" si="1"/>
        <v>23</v>
      </c>
      <c r="J45" s="806" t="s">
        <v>931</v>
      </c>
    </row>
    <row r="46" spans="1:10" s="777" customFormat="1" ht="19.5" customHeight="1">
      <c r="A46" s="790" t="s">
        <v>933</v>
      </c>
      <c r="B46" s="791"/>
      <c r="C46" s="791"/>
      <c r="D46" s="789">
        <f>SUBTOTAL(3,D40:D45)</f>
        <v>4</v>
      </c>
      <c r="E46" s="789">
        <f>SUBTOTAL(3,E40:E45)</f>
        <v>2</v>
      </c>
      <c r="F46" s="791"/>
      <c r="G46" s="811">
        <f>SUBTOTAL(9,G40:G45)</f>
        <v>92</v>
      </c>
      <c r="H46" s="811">
        <f>SUBTOTAL(9,H40:H45)</f>
        <v>15</v>
      </c>
      <c r="I46" s="811">
        <f aca="true" t="shared" si="2" ref="I46:I51">G46-H46</f>
        <v>77</v>
      </c>
      <c r="J46" s="807"/>
    </row>
    <row r="47" spans="1:10" ht="19.5" customHeight="1">
      <c r="A47" s="787" t="s">
        <v>524</v>
      </c>
      <c r="B47" s="788" t="s">
        <v>275</v>
      </c>
      <c r="C47" s="782" t="s">
        <v>163</v>
      </c>
      <c r="D47" s="783" t="s">
        <v>525</v>
      </c>
      <c r="E47" s="783"/>
      <c r="F47" s="814">
        <v>37870</v>
      </c>
      <c r="G47" s="784">
        <v>0</v>
      </c>
      <c r="H47" s="784">
        <v>10</v>
      </c>
      <c r="I47" s="784">
        <f t="shared" si="2"/>
        <v>-10</v>
      </c>
      <c r="J47" s="806" t="s">
        <v>623</v>
      </c>
    </row>
    <row r="48" spans="1:10" ht="19.5" customHeight="1">
      <c r="A48" s="787" t="s">
        <v>524</v>
      </c>
      <c r="B48" s="788" t="s">
        <v>275</v>
      </c>
      <c r="C48" s="782" t="s">
        <v>163</v>
      </c>
      <c r="D48" s="783" t="s">
        <v>525</v>
      </c>
      <c r="E48" s="783"/>
      <c r="F48" s="814">
        <v>37906</v>
      </c>
      <c r="G48" s="784">
        <v>23</v>
      </c>
      <c r="H48" s="784">
        <v>0</v>
      </c>
      <c r="I48" s="784">
        <f t="shared" si="2"/>
        <v>23</v>
      </c>
      <c r="J48" s="806" t="s">
        <v>623</v>
      </c>
    </row>
    <row r="49" spans="1:10" ht="19.5" customHeight="1">
      <c r="A49" s="787" t="s">
        <v>524</v>
      </c>
      <c r="B49" s="788" t="s">
        <v>275</v>
      </c>
      <c r="C49" s="782" t="s">
        <v>163</v>
      </c>
      <c r="D49" s="783" t="s">
        <v>525</v>
      </c>
      <c r="E49" s="783"/>
      <c r="F49" s="814">
        <v>38060</v>
      </c>
      <c r="G49" s="784">
        <v>0</v>
      </c>
      <c r="H49" s="784">
        <v>15</v>
      </c>
      <c r="I49" s="784">
        <f t="shared" si="2"/>
        <v>-15</v>
      </c>
      <c r="J49" s="806" t="s">
        <v>623</v>
      </c>
    </row>
    <row r="50" spans="1:10" ht="19.5" customHeight="1">
      <c r="A50" s="787" t="s">
        <v>524</v>
      </c>
      <c r="B50" s="788" t="s">
        <v>275</v>
      </c>
      <c r="C50" s="782" t="s">
        <v>163</v>
      </c>
      <c r="D50" s="783"/>
      <c r="E50" s="783" t="s">
        <v>700</v>
      </c>
      <c r="F50" s="814">
        <v>38102</v>
      </c>
      <c r="G50" s="784">
        <v>40</v>
      </c>
      <c r="H50" s="784">
        <v>15</v>
      </c>
      <c r="I50" s="784">
        <f t="shared" si="2"/>
        <v>25</v>
      </c>
      <c r="J50" s="806" t="s">
        <v>623</v>
      </c>
    </row>
    <row r="51" spans="1:10" s="777" customFormat="1" ht="19.5" customHeight="1">
      <c r="A51" s="790" t="s">
        <v>933</v>
      </c>
      <c r="B51" s="791"/>
      <c r="C51" s="791"/>
      <c r="D51" s="789">
        <f>SUBTOTAL(3,D47:D50)</f>
        <v>3</v>
      </c>
      <c r="E51" s="789">
        <f>SUBTOTAL(3,E50)</f>
        <v>1</v>
      </c>
      <c r="F51" s="791"/>
      <c r="G51" s="811">
        <f>SUBTOTAL(9,G47:G50)</f>
        <v>63</v>
      </c>
      <c r="H51" s="811">
        <f>SUBTOTAL(9,H47:H50)</f>
        <v>40</v>
      </c>
      <c r="I51" s="811">
        <f t="shared" si="2"/>
        <v>23</v>
      </c>
      <c r="J51" s="807"/>
    </row>
    <row r="52" spans="1:10" ht="19.5" customHeight="1">
      <c r="A52" s="787" t="s">
        <v>524</v>
      </c>
      <c r="B52" s="788" t="s">
        <v>505</v>
      </c>
      <c r="C52" s="782" t="s">
        <v>163</v>
      </c>
      <c r="D52" s="783" t="s">
        <v>525</v>
      </c>
      <c r="E52" s="783"/>
      <c r="F52" s="814">
        <v>37899</v>
      </c>
      <c r="G52" s="784">
        <v>0</v>
      </c>
      <c r="H52" s="784">
        <v>10</v>
      </c>
      <c r="I52" s="784">
        <f aca="true" t="shared" si="3" ref="I52:I58">G52-H52</f>
        <v>-10</v>
      </c>
      <c r="J52" s="806" t="s">
        <v>634</v>
      </c>
    </row>
    <row r="53" spans="1:10" ht="19.5" customHeight="1">
      <c r="A53" s="787" t="s">
        <v>524</v>
      </c>
      <c r="B53" s="788" t="s">
        <v>505</v>
      </c>
      <c r="C53" s="782" t="s">
        <v>163</v>
      </c>
      <c r="D53" s="783" t="s">
        <v>525</v>
      </c>
      <c r="E53" s="783"/>
      <c r="F53" s="814">
        <v>37934</v>
      </c>
      <c r="G53" s="784">
        <v>23</v>
      </c>
      <c r="H53" s="784">
        <v>0</v>
      </c>
      <c r="I53" s="784">
        <f t="shared" si="3"/>
        <v>23</v>
      </c>
      <c r="J53" s="806" t="s">
        <v>623</v>
      </c>
    </row>
    <row r="54" spans="1:10" ht="19.5" customHeight="1">
      <c r="A54" s="787" t="s">
        <v>524</v>
      </c>
      <c r="B54" s="788" t="s">
        <v>505</v>
      </c>
      <c r="C54" s="782" t="s">
        <v>163</v>
      </c>
      <c r="D54" s="783" t="s">
        <v>525</v>
      </c>
      <c r="E54" s="783"/>
      <c r="F54" s="814">
        <v>37962</v>
      </c>
      <c r="G54" s="784">
        <v>23</v>
      </c>
      <c r="H54" s="784">
        <v>0</v>
      </c>
      <c r="I54" s="784">
        <f t="shared" si="3"/>
        <v>23</v>
      </c>
      <c r="J54" s="806" t="s">
        <v>623</v>
      </c>
    </row>
    <row r="55" spans="1:10" ht="19.5" customHeight="1">
      <c r="A55" s="787" t="s">
        <v>524</v>
      </c>
      <c r="B55" s="788" t="s">
        <v>505</v>
      </c>
      <c r="C55" s="782" t="s">
        <v>163</v>
      </c>
      <c r="D55" s="783" t="s">
        <v>525</v>
      </c>
      <c r="E55" s="783"/>
      <c r="F55" s="814">
        <v>37969</v>
      </c>
      <c r="G55" s="784">
        <v>0</v>
      </c>
      <c r="H55" s="784">
        <v>0</v>
      </c>
      <c r="I55" s="784">
        <f t="shared" si="3"/>
        <v>0</v>
      </c>
      <c r="J55" s="806" t="s">
        <v>623</v>
      </c>
    </row>
    <row r="56" spans="1:10" ht="19.5" customHeight="1">
      <c r="A56" s="787" t="s">
        <v>524</v>
      </c>
      <c r="B56" s="788" t="s">
        <v>505</v>
      </c>
      <c r="C56" s="782" t="s">
        <v>163</v>
      </c>
      <c r="D56" s="783" t="s">
        <v>525</v>
      </c>
      <c r="E56" s="783"/>
      <c r="F56" s="814">
        <v>38038</v>
      </c>
      <c r="G56" s="784">
        <v>23</v>
      </c>
      <c r="H56" s="784">
        <v>15</v>
      </c>
      <c r="I56" s="784">
        <f t="shared" si="3"/>
        <v>8</v>
      </c>
      <c r="J56" s="806" t="s">
        <v>623</v>
      </c>
    </row>
    <row r="57" spans="1:10" ht="19.5" customHeight="1">
      <c r="A57" s="787" t="s">
        <v>524</v>
      </c>
      <c r="B57" s="788" t="s">
        <v>505</v>
      </c>
      <c r="C57" s="782" t="s">
        <v>163</v>
      </c>
      <c r="D57" s="783" t="s">
        <v>525</v>
      </c>
      <c r="E57" s="783"/>
      <c r="F57" s="814">
        <v>38067</v>
      </c>
      <c r="G57" s="784">
        <v>23</v>
      </c>
      <c r="H57" s="784">
        <v>0</v>
      </c>
      <c r="I57" s="784">
        <f t="shared" si="3"/>
        <v>23</v>
      </c>
      <c r="J57" s="806" t="s">
        <v>623</v>
      </c>
    </row>
    <row r="58" spans="1:10" ht="19.5" customHeight="1">
      <c r="A58" s="787" t="s">
        <v>524</v>
      </c>
      <c r="B58" s="788" t="s">
        <v>505</v>
      </c>
      <c r="C58" s="782" t="s">
        <v>163</v>
      </c>
      <c r="D58" s="783" t="s">
        <v>525</v>
      </c>
      <c r="E58" s="783"/>
      <c r="F58" s="815">
        <v>38144</v>
      </c>
      <c r="G58" s="784">
        <v>23</v>
      </c>
      <c r="H58" s="784">
        <v>0</v>
      </c>
      <c r="I58" s="784">
        <f t="shared" si="3"/>
        <v>23</v>
      </c>
      <c r="J58" s="806" t="s">
        <v>931</v>
      </c>
    </row>
    <row r="59" spans="1:10" s="777" customFormat="1" ht="19.5" customHeight="1">
      <c r="A59" s="790" t="s">
        <v>933</v>
      </c>
      <c r="B59" s="791"/>
      <c r="C59" s="791"/>
      <c r="D59" s="789">
        <f>SUBTOTAL(3,D52:D58)</f>
        <v>7</v>
      </c>
      <c r="E59" s="791"/>
      <c r="F59" s="791"/>
      <c r="G59" s="811">
        <f>SUBTOTAL(9,G52:G58)</f>
        <v>115</v>
      </c>
      <c r="H59" s="811">
        <f>SUBTOTAL(9,H52:H58)</f>
        <v>25</v>
      </c>
      <c r="I59" s="811">
        <f aca="true" t="shared" si="4" ref="I59:I79">G59-H59</f>
        <v>90</v>
      </c>
      <c r="J59" s="807"/>
    </row>
    <row r="60" spans="1:10" ht="19.5" customHeight="1">
      <c r="A60" s="787" t="s">
        <v>524</v>
      </c>
      <c r="B60" s="788" t="s">
        <v>64</v>
      </c>
      <c r="C60" s="782" t="s">
        <v>163</v>
      </c>
      <c r="D60" s="783" t="s">
        <v>525</v>
      </c>
      <c r="E60" s="783"/>
      <c r="F60" s="814">
        <v>37934</v>
      </c>
      <c r="G60" s="784">
        <v>0</v>
      </c>
      <c r="H60" s="784">
        <v>0</v>
      </c>
      <c r="I60" s="784">
        <f t="shared" si="4"/>
        <v>0</v>
      </c>
      <c r="J60" s="806" t="s">
        <v>623</v>
      </c>
    </row>
    <row r="61" spans="1:10" s="777" customFormat="1" ht="19.5" customHeight="1">
      <c r="A61" s="790" t="s">
        <v>933</v>
      </c>
      <c r="B61" s="791"/>
      <c r="C61" s="791"/>
      <c r="D61" s="789">
        <f>SUBTOTAL(3,D60)</f>
        <v>1</v>
      </c>
      <c r="E61" s="791"/>
      <c r="F61" s="791"/>
      <c r="G61" s="811">
        <f>SUBTOTAL(9,G60)</f>
        <v>0</v>
      </c>
      <c r="H61" s="811">
        <f>SUBTOTAL(9,H60)</f>
        <v>0</v>
      </c>
      <c r="I61" s="811">
        <f t="shared" si="4"/>
        <v>0</v>
      </c>
      <c r="J61" s="807"/>
    </row>
    <row r="62" spans="1:10" ht="19.5" customHeight="1">
      <c r="A62" s="787" t="s">
        <v>524</v>
      </c>
      <c r="B62" s="788" t="s">
        <v>926</v>
      </c>
      <c r="C62" s="782" t="s">
        <v>930</v>
      </c>
      <c r="D62" s="783"/>
      <c r="E62" s="783" t="s">
        <v>700</v>
      </c>
      <c r="F62" s="814">
        <v>37965</v>
      </c>
      <c r="G62" s="784">
        <v>11</v>
      </c>
      <c r="H62" s="784">
        <v>0</v>
      </c>
      <c r="I62" s="784">
        <f t="shared" si="4"/>
        <v>11</v>
      </c>
      <c r="J62" s="806" t="s">
        <v>623</v>
      </c>
    </row>
    <row r="63" spans="1:10" s="777" customFormat="1" ht="19.5" customHeight="1">
      <c r="A63" s="790" t="s">
        <v>933</v>
      </c>
      <c r="B63" s="791"/>
      <c r="C63" s="791"/>
      <c r="D63" s="791"/>
      <c r="E63" s="789">
        <f>SUBTOTAL(3,E62)</f>
        <v>1</v>
      </c>
      <c r="F63" s="791"/>
      <c r="G63" s="811">
        <f>SUBTOTAL(9,G62)</f>
        <v>11</v>
      </c>
      <c r="H63" s="811">
        <f>SUBTOTAL(9,H62)</f>
        <v>0</v>
      </c>
      <c r="I63" s="811">
        <f t="shared" si="4"/>
        <v>11</v>
      </c>
      <c r="J63" s="808"/>
    </row>
    <row r="64" spans="1:10" ht="19.5" customHeight="1">
      <c r="A64" s="787" t="s">
        <v>90</v>
      </c>
      <c r="B64" s="788" t="s">
        <v>79</v>
      </c>
      <c r="C64" s="782" t="s">
        <v>163</v>
      </c>
      <c r="D64" s="783" t="s">
        <v>525</v>
      </c>
      <c r="E64" s="783"/>
      <c r="F64" s="814">
        <v>37927</v>
      </c>
      <c r="G64" s="784">
        <v>0</v>
      </c>
      <c r="H64" s="784">
        <v>10</v>
      </c>
      <c r="I64" s="784">
        <f t="shared" si="4"/>
        <v>-10</v>
      </c>
      <c r="J64" s="809" t="s">
        <v>623</v>
      </c>
    </row>
    <row r="65" spans="1:10" s="777" customFormat="1" ht="19.5" customHeight="1">
      <c r="A65" s="790" t="s">
        <v>933</v>
      </c>
      <c r="B65" s="791"/>
      <c r="C65" s="791"/>
      <c r="D65" s="789">
        <f>SUBTOTAL(3,D64)</f>
        <v>1</v>
      </c>
      <c r="E65" s="791"/>
      <c r="F65" s="791"/>
      <c r="G65" s="811">
        <f>SUBTOTAL(9,G64)</f>
        <v>0</v>
      </c>
      <c r="H65" s="811">
        <f>SUBTOTAL(9,H64)</f>
        <v>10</v>
      </c>
      <c r="I65" s="811">
        <f t="shared" si="4"/>
        <v>-10</v>
      </c>
      <c r="J65" s="810"/>
    </row>
    <row r="66" spans="1:10" ht="19.5" customHeight="1">
      <c r="A66" s="787" t="s">
        <v>721</v>
      </c>
      <c r="B66" s="788" t="s">
        <v>52</v>
      </c>
      <c r="C66" s="782" t="s">
        <v>163</v>
      </c>
      <c r="D66" s="783" t="s">
        <v>525</v>
      </c>
      <c r="E66" s="783"/>
      <c r="F66" s="814">
        <v>37955</v>
      </c>
      <c r="G66" s="784">
        <v>0</v>
      </c>
      <c r="H66" s="784">
        <v>0</v>
      </c>
      <c r="I66" s="784">
        <f t="shared" si="4"/>
        <v>0</v>
      </c>
      <c r="J66" s="806" t="s">
        <v>623</v>
      </c>
    </row>
    <row r="67" spans="1:10" s="777" customFormat="1" ht="19.5" customHeight="1">
      <c r="A67" s="790" t="s">
        <v>933</v>
      </c>
      <c r="B67" s="791"/>
      <c r="C67" s="791"/>
      <c r="D67" s="789">
        <f>SUBTOTAL(3,D66)</f>
        <v>1</v>
      </c>
      <c r="E67" s="791"/>
      <c r="F67" s="791"/>
      <c r="G67" s="811">
        <f>SUBTOTAL(9,G66)</f>
        <v>0</v>
      </c>
      <c r="H67" s="811">
        <f>SUBTOTAL(9,H66)</f>
        <v>0</v>
      </c>
      <c r="I67" s="811">
        <f t="shared" si="4"/>
        <v>0</v>
      </c>
      <c r="J67" s="807"/>
    </row>
    <row r="68" spans="1:10" ht="19.5" customHeight="1">
      <c r="A68" s="787" t="s">
        <v>833</v>
      </c>
      <c r="B68" s="788" t="s">
        <v>834</v>
      </c>
      <c r="C68" s="782" t="s">
        <v>163</v>
      </c>
      <c r="D68" s="783" t="s">
        <v>525</v>
      </c>
      <c r="E68" s="783"/>
      <c r="F68" s="814">
        <v>38081</v>
      </c>
      <c r="G68" s="784">
        <v>0</v>
      </c>
      <c r="H68" s="784">
        <v>10</v>
      </c>
      <c r="I68" s="784">
        <f t="shared" si="4"/>
        <v>-10</v>
      </c>
      <c r="J68" s="806" t="s">
        <v>623</v>
      </c>
    </row>
    <row r="69" spans="1:10" ht="19.5" customHeight="1">
      <c r="A69" s="787" t="s">
        <v>833</v>
      </c>
      <c r="B69" s="788" t="s">
        <v>834</v>
      </c>
      <c r="C69" s="782" t="s">
        <v>163</v>
      </c>
      <c r="D69" s="783" t="s">
        <v>525</v>
      </c>
      <c r="E69" s="783"/>
      <c r="F69" s="814">
        <v>38102</v>
      </c>
      <c r="G69" s="784">
        <v>22</v>
      </c>
      <c r="H69" s="784">
        <v>0</v>
      </c>
      <c r="I69" s="784">
        <f t="shared" si="4"/>
        <v>22</v>
      </c>
      <c r="J69" s="806" t="s">
        <v>623</v>
      </c>
    </row>
    <row r="70" spans="1:10" s="777" customFormat="1" ht="19.5" customHeight="1">
      <c r="A70" s="790" t="s">
        <v>933</v>
      </c>
      <c r="B70" s="791"/>
      <c r="C70" s="791"/>
      <c r="D70" s="789">
        <f>SUBTOTAL(3,D68:D69)</f>
        <v>2</v>
      </c>
      <c r="E70" s="791"/>
      <c r="F70" s="791"/>
      <c r="G70" s="811">
        <f>SUBTOTAL(9,G68:G69)</f>
        <v>22</v>
      </c>
      <c r="H70" s="811">
        <f>SUBTOTAL(9,H68:H69)</f>
        <v>10</v>
      </c>
      <c r="I70" s="811">
        <f t="shared" si="4"/>
        <v>12</v>
      </c>
      <c r="J70" s="807"/>
    </row>
    <row r="71" spans="1:10" ht="19.5" customHeight="1">
      <c r="A71" s="787" t="s">
        <v>784</v>
      </c>
      <c r="B71" s="788" t="s">
        <v>193</v>
      </c>
      <c r="C71" s="782" t="s">
        <v>163</v>
      </c>
      <c r="D71" s="783" t="s">
        <v>525</v>
      </c>
      <c r="E71" s="783"/>
      <c r="F71" s="814">
        <v>38102</v>
      </c>
      <c r="G71" s="784">
        <v>0</v>
      </c>
      <c r="H71" s="784">
        <v>10</v>
      </c>
      <c r="I71" s="784">
        <f t="shared" si="4"/>
        <v>-10</v>
      </c>
      <c r="J71" s="806" t="s">
        <v>623</v>
      </c>
    </row>
    <row r="72" spans="1:10" s="777" customFormat="1" ht="19.5" customHeight="1">
      <c r="A72" s="790" t="s">
        <v>933</v>
      </c>
      <c r="B72" s="791"/>
      <c r="C72" s="791"/>
      <c r="D72" s="789">
        <f>SUBTOTAL(3,D71)</f>
        <v>1</v>
      </c>
      <c r="E72" s="791"/>
      <c r="F72" s="791"/>
      <c r="G72" s="811">
        <f>SUBTOTAL(9,G71)</f>
        <v>0</v>
      </c>
      <c r="H72" s="811">
        <f>SUBTOTAL(9,H71)</f>
        <v>10</v>
      </c>
      <c r="I72" s="811">
        <f t="shared" si="4"/>
        <v>-10</v>
      </c>
      <c r="J72" s="807"/>
    </row>
    <row r="73" spans="1:10" ht="19.5" customHeight="1">
      <c r="A73" s="787" t="s">
        <v>192</v>
      </c>
      <c r="B73" s="788" t="s">
        <v>193</v>
      </c>
      <c r="C73" s="782" t="s">
        <v>393</v>
      </c>
      <c r="D73" s="783"/>
      <c r="E73" s="783" t="s">
        <v>700</v>
      </c>
      <c r="F73" s="814">
        <v>38035</v>
      </c>
      <c r="G73" s="784">
        <v>122</v>
      </c>
      <c r="H73" s="784">
        <v>0</v>
      </c>
      <c r="I73" s="784">
        <f t="shared" si="4"/>
        <v>122</v>
      </c>
      <c r="J73" s="806" t="s">
        <v>623</v>
      </c>
    </row>
    <row r="74" spans="1:10" s="777" customFormat="1" ht="19.5" customHeight="1">
      <c r="A74" s="801" t="s">
        <v>933</v>
      </c>
      <c r="B74" s="802"/>
      <c r="C74" s="802"/>
      <c r="D74" s="802"/>
      <c r="E74" s="789">
        <f>SUBTOTAL(3,E73)</f>
        <v>1</v>
      </c>
      <c r="F74" s="802"/>
      <c r="G74" s="811">
        <f>SUBTOTAL(9,G73)</f>
        <v>122</v>
      </c>
      <c r="H74" s="811">
        <f>SUBTOTAL(9,H73)</f>
        <v>0</v>
      </c>
      <c r="I74" s="811">
        <f t="shared" si="4"/>
        <v>122</v>
      </c>
      <c r="J74" s="807"/>
    </row>
    <row r="75" spans="1:10" ht="19.5" customHeight="1">
      <c r="A75" s="787" t="s">
        <v>55</v>
      </c>
      <c r="B75" s="788" t="s">
        <v>56</v>
      </c>
      <c r="C75" s="782" t="s">
        <v>393</v>
      </c>
      <c r="D75" s="783"/>
      <c r="E75" s="783" t="s">
        <v>700</v>
      </c>
      <c r="F75" s="814">
        <v>38021</v>
      </c>
      <c r="G75" s="784">
        <v>28</v>
      </c>
      <c r="H75" s="784">
        <v>0</v>
      </c>
      <c r="I75" s="784">
        <f t="shared" si="4"/>
        <v>28</v>
      </c>
      <c r="J75" s="806" t="s">
        <v>623</v>
      </c>
    </row>
    <row r="76" spans="1:10" s="777" customFormat="1" ht="19.5" customHeight="1">
      <c r="A76" s="801" t="s">
        <v>933</v>
      </c>
      <c r="B76" s="802"/>
      <c r="C76" s="802"/>
      <c r="D76" s="802"/>
      <c r="E76" s="789">
        <f>SUBTOTAL(3,E75)</f>
        <v>1</v>
      </c>
      <c r="F76" s="802"/>
      <c r="G76" s="811">
        <f>SUBTOTAL(9,G75)</f>
        <v>28</v>
      </c>
      <c r="H76" s="811">
        <f>SUBTOTAL(9,H75)</f>
        <v>0</v>
      </c>
      <c r="I76" s="811">
        <f t="shared" si="4"/>
        <v>28</v>
      </c>
      <c r="J76" s="807"/>
    </row>
    <row r="77" spans="1:10" ht="19.5" customHeight="1">
      <c r="A77" s="787" t="s">
        <v>621</v>
      </c>
      <c r="B77" s="788" t="s">
        <v>99</v>
      </c>
      <c r="C77" s="782" t="s">
        <v>163</v>
      </c>
      <c r="D77" s="783" t="s">
        <v>525</v>
      </c>
      <c r="E77" s="783"/>
      <c r="F77" s="814">
        <v>37885</v>
      </c>
      <c r="G77" s="784">
        <v>0</v>
      </c>
      <c r="H77" s="784">
        <v>10</v>
      </c>
      <c r="I77" s="784">
        <f t="shared" si="4"/>
        <v>-10</v>
      </c>
      <c r="J77" s="806" t="s">
        <v>622</v>
      </c>
    </row>
    <row r="78" spans="1:10" s="777" customFormat="1" ht="19.5" customHeight="1" thickBot="1">
      <c r="A78" s="801" t="s">
        <v>933</v>
      </c>
      <c r="B78" s="802"/>
      <c r="C78" s="802"/>
      <c r="D78" s="789">
        <f>SUBTOTAL(3,D77)</f>
        <v>1</v>
      </c>
      <c r="E78" s="802"/>
      <c r="F78" s="803"/>
      <c r="G78" s="792">
        <f>SUBTOTAL(9,G77)</f>
        <v>0</v>
      </c>
      <c r="H78" s="792">
        <f>SUBTOTAL(9,H77)</f>
        <v>10</v>
      </c>
      <c r="I78" s="792">
        <f t="shared" si="4"/>
        <v>-10</v>
      </c>
      <c r="J78" s="793"/>
    </row>
    <row r="79" spans="1:10" ht="19.5" customHeight="1" thickBot="1">
      <c r="A79" s="794" t="s">
        <v>526</v>
      </c>
      <c r="B79" s="795"/>
      <c r="C79" s="796"/>
      <c r="D79" s="797">
        <f>SUBTOTAL(3,D5:D78)</f>
        <v>42</v>
      </c>
      <c r="E79" s="797">
        <f>SUBTOTAL(3,E5:E78)</f>
        <v>7</v>
      </c>
      <c r="F79" s="798"/>
      <c r="G79" s="799">
        <f>SUBTOTAL(9,G5:G78)</f>
        <v>645</v>
      </c>
      <c r="H79" s="799">
        <f>SUBTOTAL(9,H5:H78)</f>
        <v>195</v>
      </c>
      <c r="I79" s="799">
        <f t="shared" si="4"/>
        <v>450</v>
      </c>
      <c r="J79" s="800"/>
    </row>
    <row r="82" spans="1:5" ht="19.5" customHeight="1">
      <c r="A82" s="864" t="s">
        <v>941</v>
      </c>
      <c r="B82" s="865"/>
      <c r="C82" s="866" t="s">
        <v>61</v>
      </c>
      <c r="D82" s="867">
        <f>G17+G21+G27+G34+G46+G51+G59+G70</f>
        <v>429</v>
      </c>
      <c r="E82" s="868">
        <f>D82/G79</f>
        <v>0.6651162790697674</v>
      </c>
    </row>
    <row r="83" spans="1:5" ht="19.5" customHeight="1">
      <c r="A83" s="869"/>
      <c r="B83" s="870"/>
      <c r="C83" s="866" t="s">
        <v>942</v>
      </c>
      <c r="D83" s="867">
        <f>G37+G76+G74</f>
        <v>194</v>
      </c>
      <c r="E83" s="868">
        <f>D83/G79</f>
        <v>0.30077519379844964</v>
      </c>
    </row>
    <row r="84" spans="1:5" ht="19.5" customHeight="1">
      <c r="A84" s="869"/>
      <c r="B84" s="870"/>
      <c r="C84" s="866" t="s">
        <v>943</v>
      </c>
      <c r="D84" s="867">
        <f>G29+G63</f>
        <v>22</v>
      </c>
      <c r="E84" s="868">
        <f>D84/G79</f>
        <v>0.034108527131782945</v>
      </c>
    </row>
    <row r="85" spans="1:5" ht="19.5" customHeight="1">
      <c r="A85" s="871"/>
      <c r="B85" s="872"/>
      <c r="C85" s="866" t="s">
        <v>917</v>
      </c>
      <c r="D85" s="867">
        <f>SUM(D82:D84)</f>
        <v>645</v>
      </c>
      <c r="E85" s="873">
        <f>SUM(E82:E84)</f>
        <v>1</v>
      </c>
    </row>
  </sheetData>
  <sheetProtection/>
  <mergeCells count="4">
    <mergeCell ref="G3:I3"/>
    <mergeCell ref="A1:J1"/>
    <mergeCell ref="D3:E3"/>
    <mergeCell ref="A82:B85"/>
  </mergeCells>
  <printOptions horizontalCentered="1"/>
  <pageMargins left="0.3937007874015748" right="0.5118110236220472" top="0.29" bottom="0.4" header="0.18" footer="0.14"/>
  <pageSetup horizontalDpi="600" verticalDpi="600" orientation="landscape" paperSize="9" scale="76" r:id="rId2"/>
  <headerFooter alignWithMargins="0">
    <oddFooter>&amp;CPage &amp;P/&amp;N&amp;R&amp;A
&amp;F
</oddFooter>
  </headerFooter>
  <rowBreaks count="2" manualBreakCount="2">
    <brk id="34" max="9" man="1"/>
    <brk id="67" max="9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2">
      <selection activeCell="D15" sqref="D15"/>
    </sheetView>
  </sheetViews>
  <sheetFormatPr defaultColWidth="11.421875" defaultRowHeight="19.5" customHeight="1"/>
  <cols>
    <col min="1" max="1" width="20.421875" style="590" bestFit="1" customWidth="1"/>
    <col min="2" max="2" width="16.8515625" style="590" customWidth="1"/>
    <col min="3" max="3" width="18.421875" style="591" customWidth="1"/>
    <col min="4" max="4" width="14.140625" style="591" customWidth="1"/>
    <col min="5" max="5" width="19.8515625" style="591" customWidth="1"/>
    <col min="6" max="6" width="21.28125" style="590" bestFit="1" customWidth="1"/>
    <col min="7" max="16384" width="11.421875" style="590" customWidth="1"/>
  </cols>
  <sheetData>
    <row r="1" spans="1:6" ht="34.5" customHeight="1">
      <c r="A1" s="852" t="s">
        <v>527</v>
      </c>
      <c r="B1" s="852"/>
      <c r="C1" s="852"/>
      <c r="D1" s="852"/>
      <c r="E1" s="852"/>
      <c r="F1" s="852"/>
    </row>
    <row r="2" ht="82.5" customHeight="1" thickBot="1"/>
    <row r="3" spans="1:6" s="592" customFormat="1" ht="19.5" customHeight="1" thickBot="1">
      <c r="A3" s="602" t="s">
        <v>520</v>
      </c>
      <c r="B3" s="603" t="s">
        <v>521</v>
      </c>
      <c r="C3" s="603" t="s">
        <v>115</v>
      </c>
      <c r="D3" s="603" t="s">
        <v>522</v>
      </c>
      <c r="E3" s="603" t="s">
        <v>523</v>
      </c>
      <c r="F3" s="604" t="s">
        <v>624</v>
      </c>
    </row>
    <row r="4" spans="1:6" ht="19.5" customHeight="1">
      <c r="A4" s="599" t="s">
        <v>524</v>
      </c>
      <c r="B4" s="600" t="s">
        <v>275</v>
      </c>
      <c r="C4" s="601" t="s">
        <v>525</v>
      </c>
      <c r="D4" s="686">
        <v>37870</v>
      </c>
      <c r="E4" s="601">
        <v>1</v>
      </c>
      <c r="F4" s="680" t="s">
        <v>623</v>
      </c>
    </row>
    <row r="5" spans="1:6" ht="19.5" customHeight="1">
      <c r="A5" s="599" t="s">
        <v>621</v>
      </c>
      <c r="B5" s="600" t="s">
        <v>99</v>
      </c>
      <c r="C5" s="601" t="s">
        <v>525</v>
      </c>
      <c r="D5" s="686">
        <v>37885</v>
      </c>
      <c r="E5" s="601">
        <v>1</v>
      </c>
      <c r="F5" s="678" t="s">
        <v>622</v>
      </c>
    </row>
    <row r="6" spans="1:6" ht="19.5" customHeight="1">
      <c r="A6" s="599" t="s">
        <v>83</v>
      </c>
      <c r="B6" s="600" t="s">
        <v>62</v>
      </c>
      <c r="C6" s="601" t="s">
        <v>525</v>
      </c>
      <c r="D6" s="686">
        <v>37885</v>
      </c>
      <c r="E6" s="601">
        <v>1</v>
      </c>
      <c r="F6" s="678" t="s">
        <v>622</v>
      </c>
    </row>
    <row r="7" spans="1:6" ht="19.5" customHeight="1">
      <c r="A7" s="599" t="s">
        <v>190</v>
      </c>
      <c r="B7" s="600" t="s">
        <v>191</v>
      </c>
      <c r="C7" s="601" t="s">
        <v>525</v>
      </c>
      <c r="D7" s="686">
        <v>37885</v>
      </c>
      <c r="E7" s="601">
        <v>1</v>
      </c>
      <c r="F7" s="678" t="s">
        <v>622</v>
      </c>
    </row>
    <row r="8" spans="1:6" ht="19.5" customHeight="1">
      <c r="A8" s="593" t="s">
        <v>627</v>
      </c>
      <c r="B8" s="594" t="s">
        <v>279</v>
      </c>
      <c r="C8" s="601" t="s">
        <v>525</v>
      </c>
      <c r="D8" s="687">
        <v>37892</v>
      </c>
      <c r="E8" s="595">
        <v>1</v>
      </c>
      <c r="F8" s="678" t="s">
        <v>623</v>
      </c>
    </row>
    <row r="9" spans="1:6" ht="19.5" customHeight="1">
      <c r="A9" s="593" t="s">
        <v>524</v>
      </c>
      <c r="B9" s="594" t="s">
        <v>505</v>
      </c>
      <c r="C9" s="601" t="s">
        <v>525</v>
      </c>
      <c r="D9" s="687">
        <v>37899</v>
      </c>
      <c r="E9" s="595">
        <v>1</v>
      </c>
      <c r="F9" s="678" t="s">
        <v>634</v>
      </c>
    </row>
    <row r="10" spans="1:6" ht="19.5" customHeight="1">
      <c r="A10" s="599" t="s">
        <v>190</v>
      </c>
      <c r="B10" s="600" t="s">
        <v>191</v>
      </c>
      <c r="C10" s="601" t="s">
        <v>525</v>
      </c>
      <c r="D10" s="686">
        <v>37899</v>
      </c>
      <c r="E10" s="601">
        <v>1</v>
      </c>
      <c r="F10" s="678" t="s">
        <v>634</v>
      </c>
    </row>
    <row r="11" spans="1:6" ht="19.5" customHeight="1">
      <c r="A11" s="593" t="s">
        <v>524</v>
      </c>
      <c r="B11" s="594" t="s">
        <v>275</v>
      </c>
      <c r="C11" s="601" t="s">
        <v>525</v>
      </c>
      <c r="D11" s="687">
        <v>37906</v>
      </c>
      <c r="E11" s="595">
        <v>1</v>
      </c>
      <c r="F11" s="678" t="s">
        <v>623</v>
      </c>
    </row>
    <row r="12" spans="1:6" ht="19.5" customHeight="1">
      <c r="A12" s="599" t="s">
        <v>83</v>
      </c>
      <c r="B12" s="594" t="s">
        <v>62</v>
      </c>
      <c r="C12" s="595" t="s">
        <v>525</v>
      </c>
      <c r="D12" s="687">
        <v>37906</v>
      </c>
      <c r="E12" s="595">
        <v>1</v>
      </c>
      <c r="F12" s="678" t="s">
        <v>623</v>
      </c>
    </row>
    <row r="13" spans="1:6" ht="19.5" customHeight="1">
      <c r="A13" s="593" t="s">
        <v>83</v>
      </c>
      <c r="B13" s="594" t="s">
        <v>62</v>
      </c>
      <c r="C13" s="595" t="s">
        <v>525</v>
      </c>
      <c r="D13" s="687">
        <v>37920</v>
      </c>
      <c r="E13" s="595">
        <v>1</v>
      </c>
      <c r="F13" s="678" t="s">
        <v>623</v>
      </c>
    </row>
    <row r="14" spans="1:6" ht="19.5" customHeight="1">
      <c r="A14" s="593" t="s">
        <v>78</v>
      </c>
      <c r="B14" s="594" t="s">
        <v>79</v>
      </c>
      <c r="C14" s="595" t="s">
        <v>525</v>
      </c>
      <c r="D14" s="687">
        <v>37920</v>
      </c>
      <c r="E14" s="595">
        <v>1</v>
      </c>
      <c r="F14" s="678" t="s">
        <v>623</v>
      </c>
    </row>
    <row r="15" spans="1:6" ht="19.5" customHeight="1">
      <c r="A15" s="593" t="s">
        <v>90</v>
      </c>
      <c r="B15" s="594" t="s">
        <v>79</v>
      </c>
      <c r="C15" s="595" t="s">
        <v>525</v>
      </c>
      <c r="D15" s="687">
        <v>37927</v>
      </c>
      <c r="E15" s="595">
        <v>1</v>
      </c>
      <c r="F15" s="678" t="s">
        <v>623</v>
      </c>
    </row>
    <row r="16" spans="1:6" ht="19.5" customHeight="1">
      <c r="A16" s="593" t="s">
        <v>277</v>
      </c>
      <c r="B16" s="594" t="s">
        <v>93</v>
      </c>
      <c r="C16" s="595" t="s">
        <v>525</v>
      </c>
      <c r="D16" s="687">
        <v>37927</v>
      </c>
      <c r="E16" s="595">
        <v>1</v>
      </c>
      <c r="F16" s="678" t="s">
        <v>623</v>
      </c>
    </row>
    <row r="17" spans="1:6" ht="19.5" customHeight="1">
      <c r="A17" s="593" t="s">
        <v>524</v>
      </c>
      <c r="B17" s="594" t="s">
        <v>505</v>
      </c>
      <c r="C17" s="595" t="s">
        <v>525</v>
      </c>
      <c r="D17" s="687">
        <v>37934</v>
      </c>
      <c r="E17" s="595">
        <v>1</v>
      </c>
      <c r="F17" s="678" t="s">
        <v>623</v>
      </c>
    </row>
    <row r="18" spans="1:6" ht="19.5" customHeight="1">
      <c r="A18" s="593" t="s">
        <v>88</v>
      </c>
      <c r="B18" s="594" t="s">
        <v>62</v>
      </c>
      <c r="C18" s="595" t="s">
        <v>700</v>
      </c>
      <c r="D18" s="687">
        <v>37941</v>
      </c>
      <c r="E18" s="595">
        <v>3</v>
      </c>
      <c r="F18" s="678" t="s">
        <v>623</v>
      </c>
    </row>
    <row r="19" spans="1:6" ht="19.5" customHeight="1">
      <c r="A19" s="593" t="s">
        <v>78</v>
      </c>
      <c r="B19" s="594" t="s">
        <v>79</v>
      </c>
      <c r="C19" s="595" t="s">
        <v>525</v>
      </c>
      <c r="D19" s="687">
        <v>37955</v>
      </c>
      <c r="E19" s="595">
        <v>1</v>
      </c>
      <c r="F19" s="678" t="s">
        <v>623</v>
      </c>
    </row>
    <row r="20" spans="1:6" ht="19.5" customHeight="1">
      <c r="A20" s="593" t="s">
        <v>721</v>
      </c>
      <c r="B20" s="594" t="s">
        <v>52</v>
      </c>
      <c r="C20" s="595" t="s">
        <v>525</v>
      </c>
      <c r="D20" s="687">
        <v>37955</v>
      </c>
      <c r="E20" s="595">
        <v>1</v>
      </c>
      <c r="F20" s="678" t="s">
        <v>623</v>
      </c>
    </row>
    <row r="21" spans="1:6" ht="19.5" customHeight="1">
      <c r="A21" s="593" t="s">
        <v>524</v>
      </c>
      <c r="B21" s="594" t="s">
        <v>505</v>
      </c>
      <c r="C21" s="595" t="s">
        <v>525</v>
      </c>
      <c r="D21" s="687">
        <v>37962</v>
      </c>
      <c r="E21" s="595">
        <v>1</v>
      </c>
      <c r="F21" s="678" t="s">
        <v>623</v>
      </c>
    </row>
    <row r="22" spans="1:6" ht="19.5" customHeight="1">
      <c r="A22" s="593" t="s">
        <v>88</v>
      </c>
      <c r="B22" s="594" t="s">
        <v>62</v>
      </c>
      <c r="C22" s="595" t="s">
        <v>525</v>
      </c>
      <c r="D22" s="687">
        <v>37962</v>
      </c>
      <c r="E22" s="595">
        <v>1</v>
      </c>
      <c r="F22" s="678" t="s">
        <v>623</v>
      </c>
    </row>
    <row r="23" spans="1:6" ht="19.5" customHeight="1">
      <c r="A23" s="593" t="s">
        <v>524</v>
      </c>
      <c r="B23" s="594" t="s">
        <v>505</v>
      </c>
      <c r="C23" s="595" t="s">
        <v>525</v>
      </c>
      <c r="D23" s="687">
        <v>37969</v>
      </c>
      <c r="E23" s="595">
        <v>1</v>
      </c>
      <c r="F23" s="678" t="s">
        <v>623</v>
      </c>
    </row>
    <row r="24" spans="1:6" ht="19.5" customHeight="1">
      <c r="A24" s="593" t="s">
        <v>78</v>
      </c>
      <c r="B24" s="594" t="s">
        <v>732</v>
      </c>
      <c r="C24" s="595" t="s">
        <v>525</v>
      </c>
      <c r="D24" s="687">
        <v>37969</v>
      </c>
      <c r="E24" s="595">
        <v>1</v>
      </c>
      <c r="F24" s="678" t="s">
        <v>623</v>
      </c>
    </row>
    <row r="25" spans="1:6" ht="19.5" customHeight="1">
      <c r="A25" s="593" t="s">
        <v>171</v>
      </c>
      <c r="B25" s="594" t="s">
        <v>172</v>
      </c>
      <c r="C25" s="595" t="s">
        <v>525</v>
      </c>
      <c r="D25" s="687">
        <v>37969</v>
      </c>
      <c r="E25" s="595">
        <v>1</v>
      </c>
      <c r="F25" s="678" t="s">
        <v>623</v>
      </c>
    </row>
    <row r="26" spans="1:6" ht="19.5" customHeight="1">
      <c r="A26" s="593" t="s">
        <v>88</v>
      </c>
      <c r="B26" s="594" t="s">
        <v>62</v>
      </c>
      <c r="C26" s="595" t="s">
        <v>525</v>
      </c>
      <c r="D26" s="687">
        <v>38038</v>
      </c>
      <c r="E26" s="595">
        <v>1</v>
      </c>
      <c r="F26" s="678" t="s">
        <v>623</v>
      </c>
    </row>
    <row r="27" spans="1:6" ht="19.5" customHeight="1">
      <c r="A27" s="593" t="s">
        <v>524</v>
      </c>
      <c r="B27" s="594" t="s">
        <v>505</v>
      </c>
      <c r="C27" s="595" t="s">
        <v>525</v>
      </c>
      <c r="D27" s="687">
        <v>38038</v>
      </c>
      <c r="E27" s="595">
        <v>1</v>
      </c>
      <c r="F27" s="678" t="s">
        <v>623</v>
      </c>
    </row>
    <row r="28" spans="1:6" ht="19.5" customHeight="1">
      <c r="A28" s="593" t="s">
        <v>277</v>
      </c>
      <c r="B28" s="594" t="s">
        <v>93</v>
      </c>
      <c r="C28" s="595" t="s">
        <v>525</v>
      </c>
      <c r="D28" s="687">
        <v>38046</v>
      </c>
      <c r="E28" s="595">
        <v>1</v>
      </c>
      <c r="F28" s="678" t="s">
        <v>623</v>
      </c>
    </row>
    <row r="29" spans="1:6" ht="19.5" customHeight="1">
      <c r="A29" s="593" t="s">
        <v>524</v>
      </c>
      <c r="B29" s="594" t="s">
        <v>275</v>
      </c>
      <c r="C29" s="595" t="s">
        <v>525</v>
      </c>
      <c r="D29" s="687">
        <v>38060</v>
      </c>
      <c r="E29" s="595">
        <v>1</v>
      </c>
      <c r="F29" s="678" t="s">
        <v>623</v>
      </c>
    </row>
    <row r="30" spans="1:6" ht="19.5" customHeight="1">
      <c r="A30" s="593" t="s">
        <v>524</v>
      </c>
      <c r="B30" s="594" t="s">
        <v>505</v>
      </c>
      <c r="C30" s="595" t="s">
        <v>525</v>
      </c>
      <c r="D30" s="687">
        <v>38067</v>
      </c>
      <c r="E30" s="595">
        <v>1</v>
      </c>
      <c r="F30" s="678" t="s">
        <v>623</v>
      </c>
    </row>
    <row r="31" spans="1:6" ht="19.5" customHeight="1">
      <c r="A31" s="593" t="s">
        <v>78</v>
      </c>
      <c r="B31" s="594" t="s">
        <v>79</v>
      </c>
      <c r="C31" s="595" t="s">
        <v>525</v>
      </c>
      <c r="D31" s="687">
        <v>38067</v>
      </c>
      <c r="E31" s="595">
        <v>1</v>
      </c>
      <c r="F31" s="678" t="s">
        <v>623</v>
      </c>
    </row>
    <row r="32" spans="1:6" ht="19.5" customHeight="1">
      <c r="A32" s="593" t="s">
        <v>88</v>
      </c>
      <c r="B32" s="594" t="s">
        <v>62</v>
      </c>
      <c r="C32" s="595" t="s">
        <v>700</v>
      </c>
      <c r="D32" s="687">
        <v>38067</v>
      </c>
      <c r="E32" s="595">
        <v>3</v>
      </c>
      <c r="F32" s="678" t="s">
        <v>623</v>
      </c>
    </row>
    <row r="33" spans="1:6" ht="19.5" customHeight="1">
      <c r="A33" s="593" t="s">
        <v>85</v>
      </c>
      <c r="B33" s="594" t="s">
        <v>732</v>
      </c>
      <c r="C33" s="595" t="s">
        <v>525</v>
      </c>
      <c r="D33" s="687">
        <v>38074</v>
      </c>
      <c r="E33" s="595">
        <v>1</v>
      </c>
      <c r="F33" s="678" t="s">
        <v>623</v>
      </c>
    </row>
    <row r="34" spans="1:6" ht="19.5" customHeight="1">
      <c r="A34" s="599" t="s">
        <v>83</v>
      </c>
      <c r="B34" s="594" t="s">
        <v>62</v>
      </c>
      <c r="C34" s="595" t="s">
        <v>525</v>
      </c>
      <c r="D34" s="687">
        <v>38081</v>
      </c>
      <c r="E34" s="595">
        <v>1</v>
      </c>
      <c r="F34" s="678" t="s">
        <v>623</v>
      </c>
    </row>
    <row r="35" spans="1:6" ht="19.5" customHeight="1">
      <c r="A35" s="593" t="s">
        <v>88</v>
      </c>
      <c r="B35" s="594" t="s">
        <v>62</v>
      </c>
      <c r="C35" s="595" t="s">
        <v>525</v>
      </c>
      <c r="D35" s="687">
        <v>38102</v>
      </c>
      <c r="E35" s="595">
        <v>1</v>
      </c>
      <c r="F35" s="678" t="s">
        <v>623</v>
      </c>
    </row>
    <row r="36" spans="1:6" ht="19.5" customHeight="1">
      <c r="A36" s="593" t="s">
        <v>784</v>
      </c>
      <c r="B36" s="594" t="s">
        <v>193</v>
      </c>
      <c r="C36" s="595" t="s">
        <v>525</v>
      </c>
      <c r="D36" s="687">
        <v>38102</v>
      </c>
      <c r="E36" s="595">
        <v>1</v>
      </c>
      <c r="F36" s="678" t="s">
        <v>623</v>
      </c>
    </row>
    <row r="37" spans="1:6" ht="19.5" customHeight="1">
      <c r="A37" s="593" t="s">
        <v>524</v>
      </c>
      <c r="B37" s="594" t="s">
        <v>275</v>
      </c>
      <c r="C37" s="595" t="s">
        <v>700</v>
      </c>
      <c r="D37" s="687">
        <v>38102</v>
      </c>
      <c r="E37" s="595">
        <v>6</v>
      </c>
      <c r="F37" s="678" t="s">
        <v>623</v>
      </c>
    </row>
    <row r="38" spans="1:6" ht="19.5" customHeight="1" thickBot="1">
      <c r="A38" s="596"/>
      <c r="B38" s="597"/>
      <c r="C38" s="598"/>
      <c r="D38" s="598"/>
      <c r="E38" s="598"/>
      <c r="F38" s="678"/>
    </row>
    <row r="39" spans="1:6" ht="19.5" customHeight="1" thickBot="1">
      <c r="A39" s="605"/>
      <c r="B39" s="606"/>
      <c r="C39" s="607"/>
      <c r="D39" s="608" t="s">
        <v>526</v>
      </c>
      <c r="E39" s="677">
        <f>SUM(E4:E38)</f>
        <v>43</v>
      </c>
      <c r="F39" s="679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2"/>
  <headerFooter alignWithMargins="0">
    <oddFooter>&amp;CPage &amp;P/&amp;N&amp;R&amp;A
&amp;F
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F41" sqref="F41"/>
    </sheetView>
  </sheetViews>
  <sheetFormatPr defaultColWidth="11.421875" defaultRowHeight="19.5" customHeight="1"/>
  <cols>
    <col min="1" max="1" width="20.421875" style="590" bestFit="1" customWidth="1"/>
    <col min="2" max="2" width="16.8515625" style="590" customWidth="1"/>
    <col min="3" max="3" width="18.421875" style="591" customWidth="1"/>
    <col min="4" max="4" width="14.140625" style="591" customWidth="1"/>
    <col min="5" max="5" width="19.8515625" style="591" customWidth="1"/>
    <col min="6" max="6" width="21.28125" style="590" bestFit="1" customWidth="1"/>
    <col min="7" max="16384" width="11.421875" style="590" customWidth="1"/>
  </cols>
  <sheetData>
    <row r="1" spans="1:6" ht="34.5" customHeight="1">
      <c r="A1" s="852" t="s">
        <v>697</v>
      </c>
      <c r="B1" s="852"/>
      <c r="C1" s="852"/>
      <c r="D1" s="852"/>
      <c r="E1" s="852"/>
      <c r="F1" s="852"/>
    </row>
    <row r="2" spans="1:6" ht="34.5" customHeight="1">
      <c r="A2" s="698"/>
      <c r="B2" s="698"/>
      <c r="C2" s="698"/>
      <c r="D2" s="698"/>
      <c r="E2" s="698"/>
      <c r="F2" s="698"/>
    </row>
    <row r="3" spans="1:6" ht="34.5" customHeight="1">
      <c r="A3" s="701" t="s">
        <v>699</v>
      </c>
      <c r="B3" s="701"/>
      <c r="C3" s="701"/>
      <c r="D3" s="701"/>
      <c r="E3" s="701"/>
      <c r="F3" s="701"/>
    </row>
    <row r="4" ht="82.5" customHeight="1" thickBot="1"/>
    <row r="5" spans="1:6" s="592" customFormat="1" ht="19.5" customHeight="1" thickBot="1">
      <c r="A5" s="602" t="s">
        <v>520</v>
      </c>
      <c r="B5" s="603" t="s">
        <v>521</v>
      </c>
      <c r="C5" s="603" t="s">
        <v>115</v>
      </c>
      <c r="D5" s="603" t="s">
        <v>522</v>
      </c>
      <c r="E5" s="603" t="s">
        <v>523</v>
      </c>
      <c r="F5" s="604" t="s">
        <v>624</v>
      </c>
    </row>
    <row r="6" spans="1:6" ht="19.5" customHeight="1">
      <c r="A6" s="593" t="s">
        <v>83</v>
      </c>
      <c r="B6" s="594" t="s">
        <v>62</v>
      </c>
      <c r="C6" s="595" t="s">
        <v>525</v>
      </c>
      <c r="D6" s="687">
        <v>37920</v>
      </c>
      <c r="E6" s="595">
        <v>1</v>
      </c>
      <c r="F6" s="678" t="s">
        <v>623</v>
      </c>
    </row>
    <row r="7" spans="1:6" ht="19.5" customHeight="1">
      <c r="A7" s="593" t="s">
        <v>78</v>
      </c>
      <c r="B7" s="594" t="s">
        <v>79</v>
      </c>
      <c r="C7" s="595" t="s">
        <v>525</v>
      </c>
      <c r="D7" s="687">
        <v>37920</v>
      </c>
      <c r="E7" s="595">
        <v>1</v>
      </c>
      <c r="F7" s="678" t="s">
        <v>623</v>
      </c>
    </row>
    <row r="8" spans="1:6" ht="19.5" customHeight="1">
      <c r="A8" s="593" t="s">
        <v>90</v>
      </c>
      <c r="B8" s="594" t="s">
        <v>79</v>
      </c>
      <c r="C8" s="595" t="s">
        <v>525</v>
      </c>
      <c r="D8" s="687">
        <v>37927</v>
      </c>
      <c r="E8" s="595">
        <v>1</v>
      </c>
      <c r="F8" s="678" t="s">
        <v>623</v>
      </c>
    </row>
    <row r="9" spans="1:6" ht="19.5" customHeight="1">
      <c r="A9" s="593" t="s">
        <v>277</v>
      </c>
      <c r="B9" s="594" t="s">
        <v>93</v>
      </c>
      <c r="C9" s="595" t="s">
        <v>525</v>
      </c>
      <c r="D9" s="687">
        <v>37927</v>
      </c>
      <c r="E9" s="595">
        <v>1</v>
      </c>
      <c r="F9" s="678" t="s">
        <v>623</v>
      </c>
    </row>
    <row r="10" spans="1:6" ht="19.5" customHeight="1">
      <c r="A10" s="593" t="s">
        <v>524</v>
      </c>
      <c r="B10" s="594" t="s">
        <v>505</v>
      </c>
      <c r="C10" s="595" t="s">
        <v>525</v>
      </c>
      <c r="D10" s="687">
        <v>37934</v>
      </c>
      <c r="E10" s="595">
        <v>1</v>
      </c>
      <c r="F10" s="678" t="s">
        <v>623</v>
      </c>
    </row>
    <row r="11" spans="1:6" ht="19.5" customHeight="1">
      <c r="A11" s="593" t="s">
        <v>524</v>
      </c>
      <c r="B11" s="594" t="s">
        <v>64</v>
      </c>
      <c r="C11" s="595" t="s">
        <v>525</v>
      </c>
      <c r="D11" s="687">
        <v>37934</v>
      </c>
      <c r="E11" s="595">
        <v>1</v>
      </c>
      <c r="F11" s="678" t="s">
        <v>623</v>
      </c>
    </row>
    <row r="12" spans="1:6" ht="19.5" customHeight="1">
      <c r="A12" s="593" t="s">
        <v>190</v>
      </c>
      <c r="B12" s="594" t="s">
        <v>191</v>
      </c>
      <c r="C12" s="595" t="s">
        <v>525</v>
      </c>
      <c r="D12" s="687">
        <v>37936</v>
      </c>
      <c r="E12" s="595">
        <v>1</v>
      </c>
      <c r="F12" s="678" t="s">
        <v>698</v>
      </c>
    </row>
    <row r="13" spans="1:6" ht="19.5" customHeight="1">
      <c r="A13" s="593" t="s">
        <v>88</v>
      </c>
      <c r="B13" s="594" t="s">
        <v>62</v>
      </c>
      <c r="C13" s="595" t="s">
        <v>700</v>
      </c>
      <c r="D13" s="687">
        <v>37941</v>
      </c>
      <c r="E13" s="595">
        <v>3</v>
      </c>
      <c r="F13" s="678" t="s">
        <v>623</v>
      </c>
    </row>
    <row r="14" spans="1:6" ht="19.5" customHeight="1">
      <c r="A14" s="593" t="s">
        <v>51</v>
      </c>
      <c r="B14" s="594" t="s">
        <v>52</v>
      </c>
      <c r="C14" s="595" t="s">
        <v>525</v>
      </c>
      <c r="D14" s="687">
        <v>37955</v>
      </c>
      <c r="E14" s="595">
        <v>1</v>
      </c>
      <c r="F14" s="678" t="s">
        <v>623</v>
      </c>
    </row>
    <row r="15" spans="1:6" ht="19.5" customHeight="1">
      <c r="A15" s="593" t="s">
        <v>40</v>
      </c>
      <c r="B15" s="594" t="s">
        <v>41</v>
      </c>
      <c r="C15" s="595" t="s">
        <v>722</v>
      </c>
      <c r="D15" s="687">
        <v>37955</v>
      </c>
      <c r="E15" s="595">
        <v>1</v>
      </c>
      <c r="F15" s="678" t="s">
        <v>623</v>
      </c>
    </row>
    <row r="16" spans="1:6" ht="19.5" customHeight="1">
      <c r="A16" s="593" t="s">
        <v>78</v>
      </c>
      <c r="B16" s="594" t="s">
        <v>732</v>
      </c>
      <c r="C16" s="595" t="s">
        <v>525</v>
      </c>
      <c r="D16" s="687">
        <v>37969</v>
      </c>
      <c r="E16" s="595">
        <v>1</v>
      </c>
      <c r="F16" s="678" t="s">
        <v>623</v>
      </c>
    </row>
    <row r="17" spans="1:6" ht="19.5" customHeight="1">
      <c r="A17" s="593" t="s">
        <v>733</v>
      </c>
      <c r="B17" s="594" t="s">
        <v>172</v>
      </c>
      <c r="C17" s="595" t="s">
        <v>525</v>
      </c>
      <c r="D17" s="687">
        <v>37969</v>
      </c>
      <c r="E17" s="595">
        <v>1</v>
      </c>
      <c r="F17" s="678" t="s">
        <v>623</v>
      </c>
    </row>
    <row r="18" spans="1:6" ht="19.5" customHeight="1">
      <c r="A18" s="593" t="s">
        <v>524</v>
      </c>
      <c r="B18" s="594" t="s">
        <v>275</v>
      </c>
      <c r="C18" s="595" t="s">
        <v>525</v>
      </c>
      <c r="D18" s="687">
        <v>38060</v>
      </c>
      <c r="E18" s="595">
        <v>1</v>
      </c>
      <c r="F18" s="678" t="s">
        <v>623</v>
      </c>
    </row>
    <row r="19" spans="1:6" ht="19.5" customHeight="1">
      <c r="A19" s="593" t="s">
        <v>823</v>
      </c>
      <c r="B19" s="594" t="s">
        <v>732</v>
      </c>
      <c r="C19" s="595" t="s">
        <v>525</v>
      </c>
      <c r="D19" s="687">
        <v>38074</v>
      </c>
      <c r="E19" s="595">
        <v>1</v>
      </c>
      <c r="F19" s="678" t="s">
        <v>623</v>
      </c>
    </row>
    <row r="20" spans="1:6" ht="19.5" customHeight="1">
      <c r="A20" s="593" t="s">
        <v>833</v>
      </c>
      <c r="B20" s="594" t="s">
        <v>834</v>
      </c>
      <c r="C20" s="595" t="s">
        <v>525</v>
      </c>
      <c r="D20" s="687">
        <v>38081</v>
      </c>
      <c r="E20" s="595">
        <v>1</v>
      </c>
      <c r="F20" s="678" t="s">
        <v>623</v>
      </c>
    </row>
    <row r="21" spans="1:6" ht="19.5" customHeight="1">
      <c r="A21" s="593" t="s">
        <v>348</v>
      </c>
      <c r="B21" s="594" t="s">
        <v>99</v>
      </c>
      <c r="C21" s="595" t="s">
        <v>525</v>
      </c>
      <c r="D21" s="687">
        <v>38081</v>
      </c>
      <c r="E21" s="595">
        <v>1</v>
      </c>
      <c r="F21" s="678" t="s">
        <v>623</v>
      </c>
    </row>
    <row r="22" spans="1:6" ht="19.5" customHeight="1">
      <c r="A22" s="593" t="s">
        <v>187</v>
      </c>
      <c r="B22" s="594" t="s">
        <v>188</v>
      </c>
      <c r="C22" s="595" t="s">
        <v>525</v>
      </c>
      <c r="D22" s="687">
        <v>38102</v>
      </c>
      <c r="E22" s="595">
        <v>1</v>
      </c>
      <c r="F22" s="678" t="s">
        <v>623</v>
      </c>
    </row>
    <row r="23" spans="1:6" ht="19.5" customHeight="1">
      <c r="A23" s="593" t="s">
        <v>784</v>
      </c>
      <c r="B23" s="594" t="s">
        <v>193</v>
      </c>
      <c r="C23" s="595" t="s">
        <v>884</v>
      </c>
      <c r="D23" s="687">
        <v>38102</v>
      </c>
      <c r="E23" s="595">
        <v>1</v>
      </c>
      <c r="F23" s="678" t="s">
        <v>623</v>
      </c>
    </row>
    <row r="24" spans="1:6" ht="19.5" customHeight="1">
      <c r="A24" s="593"/>
      <c r="B24" s="594"/>
      <c r="C24" s="595"/>
      <c r="D24" s="595"/>
      <c r="E24" s="595"/>
      <c r="F24" s="678"/>
    </row>
    <row r="25" spans="1:6" ht="19.5" customHeight="1">
      <c r="A25" s="593"/>
      <c r="B25" s="594"/>
      <c r="C25" s="595"/>
      <c r="D25" s="595"/>
      <c r="E25" s="595"/>
      <c r="F25" s="678"/>
    </row>
    <row r="26" spans="1:6" ht="19.5" customHeight="1" thickBot="1">
      <c r="A26" s="596"/>
      <c r="B26" s="597"/>
      <c r="C26" s="598"/>
      <c r="D26" s="598"/>
      <c r="E26" s="598"/>
      <c r="F26" s="678"/>
    </row>
    <row r="27" spans="1:6" ht="19.5" customHeight="1" thickBot="1">
      <c r="A27" s="605"/>
      <c r="B27" s="606"/>
      <c r="C27" s="607"/>
      <c r="D27" s="608" t="s">
        <v>526</v>
      </c>
      <c r="E27" s="677">
        <f>SUM(E6:E26)</f>
        <v>20</v>
      </c>
      <c r="F27" s="679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2"/>
  <headerFooter alignWithMargins="0">
    <oddFooter>&amp;CPage &amp;P/&amp;N&amp;R&amp;A
&amp;F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9"/>
  <sheetViews>
    <sheetView showGridLines="0" zoomScale="75" zoomScaleNormal="75" zoomScalePageLayoutView="0" workbookViewId="0" topLeftCell="A1">
      <pane ySplit="2" topLeftCell="A13" activePane="bottomLeft" state="frozen"/>
      <selection pane="topLeft" activeCell="A7" sqref="A7:IV7"/>
      <selection pane="bottomLeft" activeCell="A7" sqref="A7:IV7"/>
    </sheetView>
  </sheetViews>
  <sheetFormatPr defaultColWidth="11.421875" defaultRowHeight="15.75" customHeight="1"/>
  <cols>
    <col min="1" max="1" width="17.57421875" style="159" customWidth="1"/>
    <col min="2" max="2" width="13.421875" style="159" customWidth="1"/>
    <col min="3" max="3" width="26.140625" style="160" customWidth="1"/>
    <col min="4" max="4" width="14.00390625" style="160" bestFit="1" customWidth="1"/>
    <col min="5" max="5" width="12.421875" style="161" customWidth="1"/>
    <col min="6" max="6" width="10.140625" style="160" customWidth="1"/>
    <col min="7" max="7" width="11.28125" style="161" customWidth="1"/>
    <col min="8" max="8" width="12.7109375" style="161" bestFit="1" customWidth="1"/>
    <col min="9" max="9" width="4.421875" style="161" bestFit="1" customWidth="1"/>
    <col min="10" max="10" width="5.8515625" style="161" bestFit="1" customWidth="1"/>
    <col min="11" max="11" width="5.00390625" style="161" bestFit="1" customWidth="1"/>
    <col min="12" max="12" width="6.8515625" style="159" bestFit="1" customWidth="1"/>
    <col min="13" max="13" width="10.00390625" style="153" bestFit="1" customWidth="1"/>
    <col min="14" max="14" width="14.57421875" style="153" bestFit="1" customWidth="1"/>
    <col min="15" max="16384" width="11.421875" style="159" customWidth="1"/>
  </cols>
  <sheetData>
    <row r="1" spans="1:14" s="135" customFormat="1" ht="69.75" customHeight="1" thickBot="1">
      <c r="A1" s="818" t="s">
        <v>274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134"/>
    </row>
    <row r="2" spans="1:14" s="453" customFormat="1" ht="22.5" customHeight="1" thickBot="1">
      <c r="A2" s="136" t="s">
        <v>19</v>
      </c>
      <c r="B2" s="137" t="s">
        <v>20</v>
      </c>
      <c r="C2" s="137" t="s">
        <v>21</v>
      </c>
      <c r="D2" s="137" t="s">
        <v>22</v>
      </c>
      <c r="E2" s="418" t="s">
        <v>23</v>
      </c>
      <c r="F2" s="137" t="s">
        <v>24</v>
      </c>
      <c r="G2" s="137" t="s">
        <v>25</v>
      </c>
      <c r="H2" s="137" t="s">
        <v>26</v>
      </c>
      <c r="I2" s="137" t="s">
        <v>27</v>
      </c>
      <c r="J2" s="137" t="s">
        <v>28</v>
      </c>
      <c r="K2" s="137" t="s">
        <v>29</v>
      </c>
      <c r="L2" s="137" t="s">
        <v>30</v>
      </c>
      <c r="M2" s="239" t="s">
        <v>31</v>
      </c>
      <c r="N2" s="138" t="s">
        <v>152</v>
      </c>
    </row>
    <row r="3" spans="1:15" s="452" customFormat="1" ht="15.75" customHeight="1">
      <c r="A3" s="513" t="s">
        <v>341</v>
      </c>
      <c r="B3" s="514" t="s">
        <v>342</v>
      </c>
      <c r="C3" s="164"/>
      <c r="D3" s="164"/>
      <c r="E3" s="456"/>
      <c r="F3" s="164"/>
      <c r="G3" s="302"/>
      <c r="H3" s="456"/>
      <c r="I3" s="165"/>
      <c r="J3" s="165"/>
      <c r="K3" s="165"/>
      <c r="L3" s="163"/>
      <c r="M3" s="457"/>
      <c r="N3" s="172"/>
      <c r="O3" s="454"/>
    </row>
    <row r="4" spans="1:14" s="452" customFormat="1" ht="15.75" customHeight="1">
      <c r="A4" s="460" t="s">
        <v>277</v>
      </c>
      <c r="B4" s="461" t="s">
        <v>93</v>
      </c>
      <c r="C4" s="140"/>
      <c r="D4" s="350" t="s">
        <v>32</v>
      </c>
      <c r="E4" s="455" t="s">
        <v>349</v>
      </c>
      <c r="F4" s="140" t="s">
        <v>61</v>
      </c>
      <c r="G4" s="297">
        <v>26721</v>
      </c>
      <c r="H4" s="482"/>
      <c r="I4" s="351" t="s">
        <v>182</v>
      </c>
      <c r="J4" s="351" t="s">
        <v>182</v>
      </c>
      <c r="K4" s="351" t="s">
        <v>182</v>
      </c>
      <c r="L4" s="167"/>
      <c r="M4" s="458">
        <v>35</v>
      </c>
      <c r="N4" s="173"/>
    </row>
    <row r="5" spans="1:14" ht="15.75" customHeight="1">
      <c r="A5" s="515" t="s">
        <v>289</v>
      </c>
      <c r="B5" s="516" t="s">
        <v>39</v>
      </c>
      <c r="C5" s="145"/>
      <c r="D5" s="280" t="s">
        <v>37</v>
      </c>
      <c r="E5" s="421" t="s">
        <v>350</v>
      </c>
      <c r="F5" s="140" t="s">
        <v>61</v>
      </c>
      <c r="G5" s="298"/>
      <c r="H5" s="420"/>
      <c r="I5" s="349" t="s">
        <v>182</v>
      </c>
      <c r="J5" s="349" t="s">
        <v>182</v>
      </c>
      <c r="K5" s="349" t="s">
        <v>182</v>
      </c>
      <c r="L5" s="166"/>
      <c r="M5" s="241">
        <v>35</v>
      </c>
      <c r="N5" s="172"/>
    </row>
    <row r="6" spans="1:14" ht="15.75" customHeight="1">
      <c r="A6" s="517" t="s">
        <v>63</v>
      </c>
      <c r="B6" s="518" t="s">
        <v>64</v>
      </c>
      <c r="C6" s="145" t="s">
        <v>65</v>
      </c>
      <c r="D6" s="145" t="s">
        <v>66</v>
      </c>
      <c r="E6" s="420"/>
      <c r="F6" s="140" t="s">
        <v>61</v>
      </c>
      <c r="G6" s="298">
        <v>27935</v>
      </c>
      <c r="H6" s="420"/>
      <c r="I6" s="146"/>
      <c r="J6" s="146"/>
      <c r="K6" s="349"/>
      <c r="L6" s="166"/>
      <c r="M6" s="241"/>
      <c r="N6" s="172"/>
    </row>
    <row r="7" spans="1:14" ht="15.75" customHeight="1">
      <c r="A7" s="517" t="s">
        <v>67</v>
      </c>
      <c r="B7" s="518" t="s">
        <v>68</v>
      </c>
      <c r="C7" s="145" t="s">
        <v>69</v>
      </c>
      <c r="D7" s="145" t="s">
        <v>70</v>
      </c>
      <c r="E7" s="421" t="s">
        <v>351</v>
      </c>
      <c r="F7" s="140" t="s">
        <v>61</v>
      </c>
      <c r="G7" s="298">
        <v>29706</v>
      </c>
      <c r="H7" s="420"/>
      <c r="I7" s="349" t="s">
        <v>182</v>
      </c>
      <c r="J7" s="349" t="s">
        <v>182</v>
      </c>
      <c r="K7" s="349" t="s">
        <v>182</v>
      </c>
      <c r="L7" s="166"/>
      <c r="M7" s="241">
        <v>35</v>
      </c>
      <c r="N7" s="172"/>
    </row>
    <row r="8" spans="1:14" s="142" customFormat="1" ht="15.75" customHeight="1">
      <c r="A8" s="519" t="s">
        <v>278</v>
      </c>
      <c r="B8" s="520" t="s">
        <v>279</v>
      </c>
      <c r="C8" s="145"/>
      <c r="D8" s="280" t="s">
        <v>280</v>
      </c>
      <c r="E8" s="421" t="s">
        <v>352</v>
      </c>
      <c r="F8" s="140" t="s">
        <v>61</v>
      </c>
      <c r="G8" s="298">
        <v>27854</v>
      </c>
      <c r="H8" s="420">
        <v>1519528173</v>
      </c>
      <c r="I8" s="349" t="s">
        <v>182</v>
      </c>
      <c r="J8" s="349" t="s">
        <v>182</v>
      </c>
      <c r="K8" s="349" t="s">
        <v>182</v>
      </c>
      <c r="L8" s="146"/>
      <c r="M8" s="241">
        <v>35</v>
      </c>
      <c r="N8" s="172"/>
    </row>
    <row r="9" spans="1:14" ht="15.75" customHeight="1">
      <c r="A9" s="515" t="s">
        <v>348</v>
      </c>
      <c r="B9" s="516" t="s">
        <v>99</v>
      </c>
      <c r="C9" s="145"/>
      <c r="D9" s="280" t="s">
        <v>353</v>
      </c>
      <c r="E9" s="421" t="s">
        <v>354</v>
      </c>
      <c r="F9" s="350" t="s">
        <v>61</v>
      </c>
      <c r="G9" s="298">
        <v>29694</v>
      </c>
      <c r="H9" s="420"/>
      <c r="I9" s="349" t="s">
        <v>182</v>
      </c>
      <c r="J9" s="349" t="s">
        <v>182</v>
      </c>
      <c r="K9" s="349" t="s">
        <v>182</v>
      </c>
      <c r="L9" s="166"/>
      <c r="M9" s="241">
        <v>35</v>
      </c>
      <c r="N9" s="172"/>
    </row>
    <row r="10" spans="1:14" ht="15.75" customHeight="1">
      <c r="A10" s="517" t="s">
        <v>71</v>
      </c>
      <c r="B10" s="518" t="s">
        <v>46</v>
      </c>
      <c r="C10" s="145" t="s">
        <v>72</v>
      </c>
      <c r="D10" s="145" t="s">
        <v>45</v>
      </c>
      <c r="E10" s="420"/>
      <c r="F10" s="140" t="s">
        <v>61</v>
      </c>
      <c r="G10" s="298" t="s">
        <v>73</v>
      </c>
      <c r="H10" s="420">
        <v>1539558052</v>
      </c>
      <c r="I10" s="349" t="s">
        <v>182</v>
      </c>
      <c r="J10" s="349" t="s">
        <v>182</v>
      </c>
      <c r="K10" s="349" t="s">
        <v>182</v>
      </c>
      <c r="L10" s="166"/>
      <c r="M10" s="241">
        <v>35</v>
      </c>
      <c r="N10" s="172"/>
    </row>
    <row r="11" spans="1:14" ht="15.75" customHeight="1">
      <c r="A11" s="517" t="s">
        <v>74</v>
      </c>
      <c r="B11" s="518" t="s">
        <v>75</v>
      </c>
      <c r="C11" s="145" t="s">
        <v>76</v>
      </c>
      <c r="D11" s="145" t="s">
        <v>32</v>
      </c>
      <c r="E11" s="420"/>
      <c r="F11" s="140" t="s">
        <v>61</v>
      </c>
      <c r="G11" s="298"/>
      <c r="H11" s="420"/>
      <c r="I11" s="349" t="s">
        <v>182</v>
      </c>
      <c r="J11" s="349" t="s">
        <v>182</v>
      </c>
      <c r="K11" s="349" t="s">
        <v>182</v>
      </c>
      <c r="L11" s="166"/>
      <c r="M11" s="241">
        <v>35</v>
      </c>
      <c r="N11" s="172"/>
    </row>
    <row r="12" spans="1:14" ht="15.75" customHeight="1">
      <c r="A12" s="515" t="s">
        <v>190</v>
      </c>
      <c r="B12" s="516" t="s">
        <v>191</v>
      </c>
      <c r="C12" s="145"/>
      <c r="D12" s="280" t="s">
        <v>70</v>
      </c>
      <c r="E12" s="420"/>
      <c r="F12" s="350" t="s">
        <v>61</v>
      </c>
      <c r="G12" s="298">
        <v>29987</v>
      </c>
      <c r="H12" s="420">
        <v>1519500575</v>
      </c>
      <c r="I12" s="349" t="s">
        <v>182</v>
      </c>
      <c r="J12" s="349" t="s">
        <v>182</v>
      </c>
      <c r="K12" s="349" t="s">
        <v>182</v>
      </c>
      <c r="L12" s="166"/>
      <c r="M12" s="241">
        <v>35</v>
      </c>
      <c r="N12" s="172"/>
    </row>
    <row r="13" spans="1:14" ht="15.75" customHeight="1">
      <c r="A13" s="517" t="s">
        <v>78</v>
      </c>
      <c r="B13" s="518" t="s">
        <v>79</v>
      </c>
      <c r="C13" s="145" t="s">
        <v>80</v>
      </c>
      <c r="D13" s="145" t="s">
        <v>32</v>
      </c>
      <c r="E13" s="420"/>
      <c r="F13" s="140" t="s">
        <v>61</v>
      </c>
      <c r="G13" s="298">
        <v>27409</v>
      </c>
      <c r="H13" s="420">
        <v>1539584041</v>
      </c>
      <c r="I13" s="349" t="s">
        <v>182</v>
      </c>
      <c r="J13" s="349" t="s">
        <v>182</v>
      </c>
      <c r="K13" s="349" t="s">
        <v>182</v>
      </c>
      <c r="L13" s="166"/>
      <c r="M13" s="241">
        <v>35</v>
      </c>
      <c r="N13" s="172"/>
    </row>
    <row r="14" spans="1:14" ht="15.75" customHeight="1">
      <c r="A14" s="517" t="s">
        <v>78</v>
      </c>
      <c r="B14" s="518" t="s">
        <v>81</v>
      </c>
      <c r="C14" s="145" t="s">
        <v>82</v>
      </c>
      <c r="D14" s="145" t="s">
        <v>32</v>
      </c>
      <c r="E14" s="421" t="s">
        <v>355</v>
      </c>
      <c r="F14" s="140" t="s">
        <v>61</v>
      </c>
      <c r="G14" s="298">
        <v>28731</v>
      </c>
      <c r="H14" s="420"/>
      <c r="I14" s="349" t="s">
        <v>182</v>
      </c>
      <c r="J14" s="349" t="s">
        <v>182</v>
      </c>
      <c r="K14" s="349" t="s">
        <v>182</v>
      </c>
      <c r="L14" s="166"/>
      <c r="M14" s="241">
        <v>35</v>
      </c>
      <c r="N14" s="172"/>
    </row>
    <row r="15" spans="1:14" ht="15.75" customHeight="1">
      <c r="A15" s="515" t="s">
        <v>187</v>
      </c>
      <c r="B15" s="516" t="s">
        <v>188</v>
      </c>
      <c r="C15" s="280" t="s">
        <v>368</v>
      </c>
      <c r="D15" s="280" t="s">
        <v>189</v>
      </c>
      <c r="E15" s="421" t="s">
        <v>356</v>
      </c>
      <c r="F15" s="350" t="s">
        <v>61</v>
      </c>
      <c r="G15" s="298">
        <v>27566</v>
      </c>
      <c r="H15" s="420"/>
      <c r="I15" s="349" t="s">
        <v>182</v>
      </c>
      <c r="J15" s="349" t="s">
        <v>182</v>
      </c>
      <c r="K15" s="349" t="s">
        <v>182</v>
      </c>
      <c r="L15" s="166"/>
      <c r="M15" s="241">
        <v>35</v>
      </c>
      <c r="N15" s="172"/>
    </row>
    <row r="16" spans="1:14" ht="15.75" customHeight="1">
      <c r="A16" s="515" t="s">
        <v>171</v>
      </c>
      <c r="B16" s="516" t="s">
        <v>172</v>
      </c>
      <c r="C16" s="145"/>
      <c r="D16" s="280" t="s">
        <v>170</v>
      </c>
      <c r="E16" s="420"/>
      <c r="F16" s="140" t="s">
        <v>61</v>
      </c>
      <c r="G16" s="298"/>
      <c r="H16" s="420"/>
      <c r="I16" s="146"/>
      <c r="J16" s="146"/>
      <c r="K16" s="349"/>
      <c r="L16" s="166"/>
      <c r="M16" s="241">
        <v>0</v>
      </c>
      <c r="N16" s="172" t="s">
        <v>418</v>
      </c>
    </row>
    <row r="17" spans="1:14" ht="15.75" customHeight="1">
      <c r="A17" s="517" t="s">
        <v>83</v>
      </c>
      <c r="B17" s="518" t="s">
        <v>62</v>
      </c>
      <c r="C17" s="145" t="s">
        <v>84</v>
      </c>
      <c r="D17" s="145" t="s">
        <v>32</v>
      </c>
      <c r="E17" s="421" t="s">
        <v>357</v>
      </c>
      <c r="F17" s="140" t="s">
        <v>61</v>
      </c>
      <c r="G17" s="298">
        <v>27761</v>
      </c>
      <c r="H17" s="420"/>
      <c r="I17" s="349" t="s">
        <v>182</v>
      </c>
      <c r="J17" s="349" t="s">
        <v>182</v>
      </c>
      <c r="K17" s="349" t="s">
        <v>182</v>
      </c>
      <c r="L17" s="166"/>
      <c r="M17" s="241">
        <v>35</v>
      </c>
      <c r="N17" s="172"/>
    </row>
    <row r="18" spans="1:14" ht="15.75" customHeight="1">
      <c r="A18" s="523" t="s">
        <v>85</v>
      </c>
      <c r="B18" s="524" t="s">
        <v>86</v>
      </c>
      <c r="C18" s="140" t="s">
        <v>87</v>
      </c>
      <c r="D18" s="140" t="s">
        <v>32</v>
      </c>
      <c r="E18" s="455" t="s">
        <v>358</v>
      </c>
      <c r="F18" s="140" t="s">
        <v>61</v>
      </c>
      <c r="G18" s="297">
        <v>26752</v>
      </c>
      <c r="H18" s="482">
        <v>1539569768</v>
      </c>
      <c r="I18" s="351" t="s">
        <v>182</v>
      </c>
      <c r="J18" s="349" t="s">
        <v>182</v>
      </c>
      <c r="K18" s="351" t="s">
        <v>182</v>
      </c>
      <c r="L18" s="167"/>
      <c r="M18" s="458">
        <v>35</v>
      </c>
      <c r="N18" s="172"/>
    </row>
    <row r="19" spans="1:14" ht="15.75" customHeight="1">
      <c r="A19" s="517" t="s">
        <v>88</v>
      </c>
      <c r="B19" s="518" t="s">
        <v>62</v>
      </c>
      <c r="C19" s="145"/>
      <c r="D19" s="280" t="s">
        <v>170</v>
      </c>
      <c r="E19" s="420"/>
      <c r="F19" s="145" t="s">
        <v>61</v>
      </c>
      <c r="G19" s="298">
        <v>28045</v>
      </c>
      <c r="H19" s="420"/>
      <c r="I19" s="349" t="s">
        <v>182</v>
      </c>
      <c r="J19" s="349" t="s">
        <v>182</v>
      </c>
      <c r="K19" s="349" t="s">
        <v>182</v>
      </c>
      <c r="L19" s="166"/>
      <c r="M19" s="241">
        <v>35</v>
      </c>
      <c r="N19" s="172"/>
    </row>
    <row r="20" spans="1:14" ht="15.75" customHeight="1">
      <c r="A20" s="515" t="s">
        <v>291</v>
      </c>
      <c r="B20" s="516" t="s">
        <v>292</v>
      </c>
      <c r="C20" s="145"/>
      <c r="D20" s="280" t="s">
        <v>359</v>
      </c>
      <c r="E20" s="420"/>
      <c r="F20" s="145" t="s">
        <v>61</v>
      </c>
      <c r="G20" s="298">
        <v>26835</v>
      </c>
      <c r="H20" s="420">
        <v>1590528976</v>
      </c>
      <c r="I20" s="349" t="s">
        <v>182</v>
      </c>
      <c r="J20" s="349" t="s">
        <v>182</v>
      </c>
      <c r="K20" s="349" t="s">
        <v>182</v>
      </c>
      <c r="L20" s="166"/>
      <c r="M20" s="241">
        <v>35</v>
      </c>
      <c r="N20" s="172"/>
    </row>
    <row r="21" spans="1:14" ht="15.75" customHeight="1">
      <c r="A21" s="515" t="s">
        <v>343</v>
      </c>
      <c r="B21" s="516" t="s">
        <v>75</v>
      </c>
      <c r="C21" s="145" t="s">
        <v>89</v>
      </c>
      <c r="D21" s="280" t="s">
        <v>344</v>
      </c>
      <c r="E21" s="420"/>
      <c r="F21" s="145" t="s">
        <v>61</v>
      </c>
      <c r="G21" s="298"/>
      <c r="H21" s="420"/>
      <c r="I21" s="349" t="s">
        <v>182</v>
      </c>
      <c r="J21" s="349" t="s">
        <v>182</v>
      </c>
      <c r="K21" s="349"/>
      <c r="L21" s="166"/>
      <c r="M21" s="241">
        <v>35</v>
      </c>
      <c r="N21" s="172"/>
    </row>
    <row r="22" spans="1:14" s="142" customFormat="1" ht="15.75" customHeight="1">
      <c r="A22" s="519" t="s">
        <v>365</v>
      </c>
      <c r="B22" s="520" t="s">
        <v>46</v>
      </c>
      <c r="C22" s="145"/>
      <c r="D22" s="280" t="s">
        <v>366</v>
      </c>
      <c r="E22" s="421"/>
      <c r="F22" s="145" t="s">
        <v>61</v>
      </c>
      <c r="G22" s="298">
        <v>29995</v>
      </c>
      <c r="H22" s="420"/>
      <c r="I22" s="349" t="s">
        <v>182</v>
      </c>
      <c r="J22" s="349" t="s">
        <v>182</v>
      </c>
      <c r="K22" s="349" t="s">
        <v>182</v>
      </c>
      <c r="L22" s="146"/>
      <c r="M22" s="241">
        <v>0</v>
      </c>
      <c r="N22" s="172" t="s">
        <v>367</v>
      </c>
    </row>
    <row r="23" spans="1:14" s="142" customFormat="1" ht="15.75" customHeight="1">
      <c r="A23" s="521" t="s">
        <v>47</v>
      </c>
      <c r="B23" s="520" t="s">
        <v>275</v>
      </c>
      <c r="C23" s="145" t="s">
        <v>49</v>
      </c>
      <c r="D23" s="145" t="s">
        <v>32</v>
      </c>
      <c r="E23" s="421" t="s">
        <v>50</v>
      </c>
      <c r="F23" s="145" t="s">
        <v>61</v>
      </c>
      <c r="G23" s="298">
        <v>29535</v>
      </c>
      <c r="H23" s="420"/>
      <c r="I23" s="349" t="s">
        <v>182</v>
      </c>
      <c r="J23" s="349" t="s">
        <v>182</v>
      </c>
      <c r="K23" s="349" t="s">
        <v>182</v>
      </c>
      <c r="L23" s="146"/>
      <c r="M23" s="241">
        <v>35</v>
      </c>
      <c r="N23" s="172"/>
    </row>
    <row r="24" spans="1:14" s="142" customFormat="1" ht="15.75" customHeight="1">
      <c r="A24" s="521" t="s">
        <v>47</v>
      </c>
      <c r="B24" s="522" t="s">
        <v>48</v>
      </c>
      <c r="C24" s="145" t="s">
        <v>49</v>
      </c>
      <c r="D24" s="145" t="s">
        <v>32</v>
      </c>
      <c r="E24" s="421" t="s">
        <v>360</v>
      </c>
      <c r="F24" s="145" t="s">
        <v>61</v>
      </c>
      <c r="G24" s="298">
        <v>30463</v>
      </c>
      <c r="H24" s="420"/>
      <c r="I24" s="349" t="s">
        <v>182</v>
      </c>
      <c r="J24" s="349" t="s">
        <v>182</v>
      </c>
      <c r="K24" s="349" t="s">
        <v>182</v>
      </c>
      <c r="L24" s="146"/>
      <c r="M24" s="241">
        <v>35</v>
      </c>
      <c r="N24" s="172"/>
    </row>
    <row r="25" spans="1:14" s="142" customFormat="1" ht="15.75" customHeight="1">
      <c r="A25" s="521" t="s">
        <v>47</v>
      </c>
      <c r="B25" s="520" t="s">
        <v>64</v>
      </c>
      <c r="C25" s="145" t="s">
        <v>49</v>
      </c>
      <c r="D25" s="145" t="s">
        <v>32</v>
      </c>
      <c r="E25" s="421" t="s">
        <v>50</v>
      </c>
      <c r="F25" s="145" t="s">
        <v>61</v>
      </c>
      <c r="G25" s="298">
        <v>28473</v>
      </c>
      <c r="H25" s="420"/>
      <c r="I25" s="349" t="s">
        <v>182</v>
      </c>
      <c r="J25" s="349" t="s">
        <v>182</v>
      </c>
      <c r="K25" s="349"/>
      <c r="L25" s="146"/>
      <c r="M25" s="241">
        <v>35</v>
      </c>
      <c r="N25" s="172"/>
    </row>
    <row r="26" spans="1:14" ht="15.75" customHeight="1">
      <c r="A26" s="517" t="s">
        <v>90</v>
      </c>
      <c r="B26" s="518" t="s">
        <v>79</v>
      </c>
      <c r="C26" s="145" t="s">
        <v>91</v>
      </c>
      <c r="D26" s="145" t="s">
        <v>92</v>
      </c>
      <c r="E26" s="421" t="s">
        <v>361</v>
      </c>
      <c r="F26" s="145" t="s">
        <v>61</v>
      </c>
      <c r="G26" s="298">
        <v>28160</v>
      </c>
      <c r="H26" s="420"/>
      <c r="I26" s="349" t="s">
        <v>182</v>
      </c>
      <c r="J26" s="349" t="s">
        <v>182</v>
      </c>
      <c r="K26" s="349" t="s">
        <v>182</v>
      </c>
      <c r="L26" s="166"/>
      <c r="M26" s="241">
        <v>35</v>
      </c>
      <c r="N26" s="172"/>
    </row>
    <row r="27" spans="1:14" ht="15.75" customHeight="1">
      <c r="A27" s="525" t="s">
        <v>416</v>
      </c>
      <c r="B27" s="526" t="s">
        <v>79</v>
      </c>
      <c r="C27" s="145"/>
      <c r="D27" s="280" t="s">
        <v>417</v>
      </c>
      <c r="E27" s="146"/>
      <c r="F27" s="145" t="s">
        <v>61</v>
      </c>
      <c r="G27" s="298">
        <v>25307</v>
      </c>
      <c r="H27" s="260"/>
      <c r="I27" s="349" t="s">
        <v>182</v>
      </c>
      <c r="J27" s="349" t="s">
        <v>182</v>
      </c>
      <c r="K27" s="349" t="s">
        <v>182</v>
      </c>
      <c r="L27" s="166"/>
      <c r="M27" s="241">
        <v>0</v>
      </c>
      <c r="N27" s="527" t="s">
        <v>418</v>
      </c>
    </row>
    <row r="28" spans="1:14" ht="15.75" customHeight="1">
      <c r="A28" s="699" t="s">
        <v>687</v>
      </c>
      <c r="B28" s="166" t="s">
        <v>688</v>
      </c>
      <c r="C28" s="145" t="s">
        <v>689</v>
      </c>
      <c r="D28" s="145" t="s">
        <v>32</v>
      </c>
      <c r="E28" s="146" t="s">
        <v>690</v>
      </c>
      <c r="F28" s="145" t="s">
        <v>61</v>
      </c>
      <c r="G28" s="298">
        <v>28332</v>
      </c>
      <c r="H28" s="260"/>
      <c r="I28" s="349" t="s">
        <v>182</v>
      </c>
      <c r="J28" s="349" t="s">
        <v>182</v>
      </c>
      <c r="K28" s="349" t="s">
        <v>182</v>
      </c>
      <c r="L28" s="166"/>
      <c r="M28" s="700">
        <v>0</v>
      </c>
      <c r="N28" s="172" t="s">
        <v>367</v>
      </c>
    </row>
    <row r="29" spans="1:14" s="142" customFormat="1" ht="15.75" customHeight="1">
      <c r="A29" s="521" t="s">
        <v>51</v>
      </c>
      <c r="B29" s="522" t="s">
        <v>52</v>
      </c>
      <c r="C29" s="145" t="s">
        <v>53</v>
      </c>
      <c r="D29" s="145" t="s">
        <v>32</v>
      </c>
      <c r="E29" s="420" t="s">
        <v>54</v>
      </c>
      <c r="F29" s="419" t="s">
        <v>61</v>
      </c>
      <c r="G29" s="298">
        <v>30755</v>
      </c>
      <c r="H29" s="420"/>
      <c r="I29" s="349"/>
      <c r="J29" s="349"/>
      <c r="K29" s="349"/>
      <c r="L29" s="146"/>
      <c r="M29" s="459">
        <v>35</v>
      </c>
      <c r="N29" s="278"/>
    </row>
    <row r="30" spans="1:14" ht="15.75" customHeight="1">
      <c r="A30" s="517" t="s">
        <v>94</v>
      </c>
      <c r="B30" s="518" t="s">
        <v>35</v>
      </c>
      <c r="C30" s="145" t="s">
        <v>95</v>
      </c>
      <c r="D30" s="145" t="s">
        <v>96</v>
      </c>
      <c r="E30" s="421" t="s">
        <v>362</v>
      </c>
      <c r="F30" s="145" t="s">
        <v>61</v>
      </c>
      <c r="G30" s="298">
        <v>27716</v>
      </c>
      <c r="H30" s="420"/>
      <c r="I30" s="349" t="s">
        <v>182</v>
      </c>
      <c r="J30" s="349" t="s">
        <v>182</v>
      </c>
      <c r="K30" s="349" t="s">
        <v>182</v>
      </c>
      <c r="L30" s="166"/>
      <c r="M30" s="241">
        <v>35</v>
      </c>
      <c r="N30" s="172"/>
    </row>
    <row r="31" spans="1:14" ht="15.75" customHeight="1">
      <c r="A31" s="515" t="s">
        <v>784</v>
      </c>
      <c r="B31" s="516" t="s">
        <v>193</v>
      </c>
      <c r="C31" s="145"/>
      <c r="D31" s="280"/>
      <c r="E31" s="420"/>
      <c r="F31" s="280" t="s">
        <v>61</v>
      </c>
      <c r="G31" s="298"/>
      <c r="H31" s="420"/>
      <c r="I31" s="349" t="s">
        <v>182</v>
      </c>
      <c r="J31" s="349" t="s">
        <v>182</v>
      </c>
      <c r="K31" s="349" t="s">
        <v>182</v>
      </c>
      <c r="L31" s="166"/>
      <c r="M31" s="241">
        <v>0</v>
      </c>
      <c r="N31" s="172" t="s">
        <v>785</v>
      </c>
    </row>
    <row r="32" spans="1:14" ht="15.75" customHeight="1">
      <c r="A32" s="515" t="s">
        <v>183</v>
      </c>
      <c r="B32" s="516" t="s">
        <v>184</v>
      </c>
      <c r="C32" s="145"/>
      <c r="D32" s="280" t="s">
        <v>170</v>
      </c>
      <c r="E32" s="420"/>
      <c r="F32" s="280" t="s">
        <v>61</v>
      </c>
      <c r="G32" s="298">
        <v>27347</v>
      </c>
      <c r="H32" s="420"/>
      <c r="I32" s="146"/>
      <c r="J32" s="146"/>
      <c r="K32" s="349"/>
      <c r="L32" s="166"/>
      <c r="M32" s="241">
        <v>35</v>
      </c>
      <c r="N32" s="172"/>
    </row>
    <row r="33" spans="1:14" ht="15.75" customHeight="1">
      <c r="A33" s="517" t="s">
        <v>97</v>
      </c>
      <c r="B33" s="518" t="s">
        <v>77</v>
      </c>
      <c r="C33" s="145" t="s">
        <v>98</v>
      </c>
      <c r="D33" s="145" t="s">
        <v>32</v>
      </c>
      <c r="E33" s="421" t="s">
        <v>363</v>
      </c>
      <c r="F33" s="145" t="s">
        <v>61</v>
      </c>
      <c r="G33" s="298">
        <v>28883</v>
      </c>
      <c r="H33" s="420">
        <v>1590863690</v>
      </c>
      <c r="I33" s="349" t="s">
        <v>182</v>
      </c>
      <c r="J33" s="349" t="s">
        <v>182</v>
      </c>
      <c r="K33" s="349" t="s">
        <v>182</v>
      </c>
      <c r="L33" s="166"/>
      <c r="M33" s="241">
        <v>35</v>
      </c>
      <c r="N33" s="172"/>
    </row>
    <row r="34" spans="1:14" ht="15.75" customHeight="1">
      <c r="A34" s="517" t="s">
        <v>320</v>
      </c>
      <c r="B34" s="518" t="s">
        <v>321</v>
      </c>
      <c r="C34" s="145" t="s">
        <v>322</v>
      </c>
      <c r="D34" s="145" t="s">
        <v>32</v>
      </c>
      <c r="E34" s="146"/>
      <c r="F34" s="145" t="s">
        <v>61</v>
      </c>
      <c r="G34" s="298">
        <v>30114</v>
      </c>
      <c r="H34" s="420">
        <v>1501275200</v>
      </c>
      <c r="I34" s="349" t="s">
        <v>182</v>
      </c>
      <c r="J34" s="349" t="s">
        <v>182</v>
      </c>
      <c r="K34" s="349" t="s">
        <v>182</v>
      </c>
      <c r="L34" s="166"/>
      <c r="M34" s="241">
        <v>35</v>
      </c>
      <c r="N34" s="172"/>
    </row>
    <row r="35" spans="1:14" ht="15.75" customHeight="1">
      <c r="A35" s="517" t="s">
        <v>55</v>
      </c>
      <c r="B35" s="516" t="s">
        <v>290</v>
      </c>
      <c r="C35" s="145" t="s">
        <v>57</v>
      </c>
      <c r="D35" s="145" t="s">
        <v>32</v>
      </c>
      <c r="E35" s="420"/>
      <c r="F35" s="145" t="s">
        <v>61</v>
      </c>
      <c r="G35" s="298">
        <v>30070</v>
      </c>
      <c r="H35" s="420">
        <v>1565610115</v>
      </c>
      <c r="I35" s="349" t="s">
        <v>182</v>
      </c>
      <c r="J35" s="349" t="s">
        <v>182</v>
      </c>
      <c r="K35" s="349" t="s">
        <v>182</v>
      </c>
      <c r="L35" s="166"/>
      <c r="M35" s="241">
        <v>35</v>
      </c>
      <c r="N35" s="172"/>
    </row>
    <row r="36" spans="1:14" ht="15.75" customHeight="1">
      <c r="A36" s="515" t="s">
        <v>293</v>
      </c>
      <c r="B36" s="516" t="s">
        <v>671</v>
      </c>
      <c r="C36" s="145"/>
      <c r="D36" s="280" t="s">
        <v>92</v>
      </c>
      <c r="E36" s="420"/>
      <c r="F36" s="280" t="s">
        <v>61</v>
      </c>
      <c r="G36" s="298"/>
      <c r="H36" s="420"/>
      <c r="I36" s="349" t="s">
        <v>182</v>
      </c>
      <c r="J36" s="349" t="s">
        <v>182</v>
      </c>
      <c r="K36" s="349" t="s">
        <v>182</v>
      </c>
      <c r="L36" s="166"/>
      <c r="M36" s="241">
        <v>0</v>
      </c>
      <c r="N36" s="172" t="s">
        <v>367</v>
      </c>
    </row>
    <row r="37" spans="1:14" ht="15.75" customHeight="1">
      <c r="A37" s="515" t="s">
        <v>293</v>
      </c>
      <c r="B37" s="516" t="s">
        <v>294</v>
      </c>
      <c r="C37" s="145"/>
      <c r="D37" s="280" t="s">
        <v>32</v>
      </c>
      <c r="E37" s="420"/>
      <c r="F37" s="280" t="s">
        <v>61</v>
      </c>
      <c r="G37" s="298"/>
      <c r="H37" s="420"/>
      <c r="I37" s="349" t="s">
        <v>182</v>
      </c>
      <c r="J37" s="349" t="s">
        <v>182</v>
      </c>
      <c r="K37" s="349" t="s">
        <v>182</v>
      </c>
      <c r="L37" s="166"/>
      <c r="M37" s="241">
        <v>35</v>
      </c>
      <c r="N37" s="172"/>
    </row>
    <row r="38" spans="1:14" ht="15.75" customHeight="1">
      <c r="A38" s="515" t="s">
        <v>276</v>
      </c>
      <c r="B38" s="516" t="s">
        <v>99</v>
      </c>
      <c r="C38" s="145"/>
      <c r="D38" s="280" t="s">
        <v>32</v>
      </c>
      <c r="E38" s="421" t="s">
        <v>364</v>
      </c>
      <c r="F38" s="280" t="s">
        <v>61</v>
      </c>
      <c r="G38" s="298">
        <v>26388</v>
      </c>
      <c r="H38" s="420"/>
      <c r="I38" s="349" t="s">
        <v>182</v>
      </c>
      <c r="J38" s="349" t="s">
        <v>182</v>
      </c>
      <c r="K38" s="349" t="s">
        <v>182</v>
      </c>
      <c r="L38" s="166"/>
      <c r="M38" s="241">
        <v>35</v>
      </c>
      <c r="N38" s="172"/>
    </row>
    <row r="39" spans="1:14" ht="15.75" customHeight="1">
      <c r="A39" s="515" t="s">
        <v>185</v>
      </c>
      <c r="B39" s="516" t="s">
        <v>62</v>
      </c>
      <c r="C39" s="145"/>
      <c r="D39" s="280" t="s">
        <v>186</v>
      </c>
      <c r="E39" s="420"/>
      <c r="F39" s="280" t="s">
        <v>61</v>
      </c>
      <c r="G39" s="298">
        <v>26413</v>
      </c>
      <c r="H39" s="420"/>
      <c r="I39" s="146"/>
      <c r="J39" s="146"/>
      <c r="K39" s="349"/>
      <c r="L39" s="166"/>
      <c r="M39" s="241">
        <v>35</v>
      </c>
      <c r="N39" s="172"/>
    </row>
    <row r="40" spans="1:14" ht="15.75" customHeight="1" thickBot="1">
      <c r="A40" s="517"/>
      <c r="B40" s="518"/>
      <c r="C40" s="145"/>
      <c r="D40" s="145"/>
      <c r="E40" s="420"/>
      <c r="F40" s="145"/>
      <c r="G40" s="298"/>
      <c r="H40" s="420"/>
      <c r="I40" s="146"/>
      <c r="J40" s="146"/>
      <c r="K40" s="146"/>
      <c r="L40" s="166"/>
      <c r="M40" s="241"/>
      <c r="N40" s="172"/>
    </row>
    <row r="41" spans="1:14" s="153" customFormat="1" ht="25.5" customHeight="1" thickBot="1">
      <c r="A41" s="168" t="s">
        <v>58</v>
      </c>
      <c r="B41" s="157">
        <f>COUNTA(A3:A40)</f>
        <v>37</v>
      </c>
      <c r="C41" s="170"/>
      <c r="D41" s="170"/>
      <c r="E41" s="422"/>
      <c r="F41" s="170"/>
      <c r="G41" s="169"/>
      <c r="H41" s="171"/>
      <c r="I41" s="171"/>
      <c r="J41" s="171"/>
      <c r="K41" s="171"/>
      <c r="L41" s="171"/>
      <c r="M41" s="171">
        <f>COUNTA(M3:M40)</f>
        <v>35</v>
      </c>
      <c r="N41" s="152" t="s">
        <v>59</v>
      </c>
    </row>
    <row r="42" spans="1:14" s="153" customFormat="1" ht="25.5" customHeight="1" thickBot="1">
      <c r="A42" s="681"/>
      <c r="B42" s="154"/>
      <c r="C42" s="156"/>
      <c r="D42" s="156"/>
      <c r="E42" s="423"/>
      <c r="F42" s="156"/>
      <c r="G42" s="155"/>
      <c r="H42" s="154"/>
      <c r="I42" s="154"/>
      <c r="J42" s="154"/>
      <c r="K42" s="154"/>
      <c r="L42" s="157"/>
      <c r="M42" s="152">
        <f>SUM(M3:M40)</f>
        <v>1015</v>
      </c>
      <c r="N42" s="158" t="s">
        <v>60</v>
      </c>
    </row>
    <row r="43" ht="15.75" customHeight="1" thickBot="1">
      <c r="E43" s="424"/>
    </row>
    <row r="44" spans="1:5" ht="15.75" customHeight="1" thickBot="1">
      <c r="A44" s="819" t="s">
        <v>165</v>
      </c>
      <c r="B44" s="820"/>
      <c r="C44" s="820"/>
      <c r="D44" s="301">
        <f>SUM(M3:M40)</f>
        <v>1015</v>
      </c>
      <c r="E44" s="424"/>
    </row>
    <row r="45" ht="15.75" customHeight="1">
      <c r="E45" s="424"/>
    </row>
    <row r="46" ht="15.75" customHeight="1">
      <c r="E46" s="424"/>
    </row>
    <row r="47" ht="15.75" customHeight="1">
      <c r="E47" s="424"/>
    </row>
    <row r="48" ht="15.75" customHeight="1">
      <c r="E48" s="424"/>
    </row>
    <row r="49" ht="15.75" customHeight="1">
      <c r="E49" s="424"/>
    </row>
    <row r="50" ht="15.75" customHeight="1">
      <c r="E50" s="424"/>
    </row>
    <row r="51" ht="15.75" customHeight="1">
      <c r="E51" s="424"/>
    </row>
    <row r="52" ht="15.75" customHeight="1">
      <c r="E52" s="424"/>
    </row>
    <row r="53" ht="15.75" customHeight="1">
      <c r="E53" s="424"/>
    </row>
    <row r="54" ht="15.75" customHeight="1">
      <c r="E54" s="424"/>
    </row>
    <row r="55" ht="15.75" customHeight="1">
      <c r="E55" s="424"/>
    </row>
    <row r="56" ht="15.75" customHeight="1">
      <c r="E56" s="424"/>
    </row>
    <row r="57" ht="15.75" customHeight="1">
      <c r="E57" s="424"/>
    </row>
    <row r="58" ht="15.75" customHeight="1">
      <c r="E58" s="424"/>
    </row>
    <row r="59" ht="15.75" customHeight="1">
      <c r="E59" s="424"/>
    </row>
    <row r="60" ht="15.75" customHeight="1">
      <c r="E60" s="424"/>
    </row>
    <row r="61" ht="15.75" customHeight="1">
      <c r="E61" s="424"/>
    </row>
    <row r="62" ht="15.75" customHeight="1">
      <c r="E62" s="424"/>
    </row>
    <row r="63" ht="15.75" customHeight="1">
      <c r="E63" s="424"/>
    </row>
    <row r="64" ht="15.75" customHeight="1">
      <c r="E64" s="424"/>
    </row>
    <row r="65" ht="15.75" customHeight="1">
      <c r="E65" s="424"/>
    </row>
    <row r="66" ht="15.75" customHeight="1">
      <c r="E66" s="424"/>
    </row>
    <row r="67" ht="15.75" customHeight="1">
      <c r="E67" s="424"/>
    </row>
    <row r="68" ht="15.75" customHeight="1">
      <c r="E68" s="424"/>
    </row>
    <row r="69" ht="15.75" customHeight="1">
      <c r="E69" s="424"/>
    </row>
    <row r="70" ht="15.75" customHeight="1">
      <c r="E70" s="424"/>
    </row>
    <row r="71" ht="15.75" customHeight="1">
      <c r="E71" s="424"/>
    </row>
    <row r="72" ht="15.75" customHeight="1">
      <c r="E72" s="424"/>
    </row>
    <row r="73" ht="15.75" customHeight="1">
      <c r="E73" s="424"/>
    </row>
    <row r="74" ht="15.75" customHeight="1">
      <c r="E74" s="424"/>
    </row>
    <row r="75" ht="15.75" customHeight="1">
      <c r="E75" s="424"/>
    </row>
    <row r="76" ht="15.75" customHeight="1">
      <c r="E76" s="424"/>
    </row>
    <row r="77" ht="15.75" customHeight="1">
      <c r="E77" s="424"/>
    </row>
    <row r="78" ht="15.75" customHeight="1">
      <c r="E78" s="424"/>
    </row>
    <row r="79" ht="15.75" customHeight="1">
      <c r="E79" s="424"/>
    </row>
    <row r="80" ht="15.75" customHeight="1">
      <c r="E80" s="424"/>
    </row>
    <row r="81" ht="15.75" customHeight="1">
      <c r="E81" s="424"/>
    </row>
    <row r="82" ht="15.75" customHeight="1">
      <c r="E82" s="424"/>
    </row>
    <row r="83" ht="15.75" customHeight="1">
      <c r="E83" s="424"/>
    </row>
    <row r="84" ht="15.75" customHeight="1">
      <c r="E84" s="424"/>
    </row>
    <row r="85" ht="15.75" customHeight="1">
      <c r="E85" s="424"/>
    </row>
    <row r="86" ht="15.75" customHeight="1">
      <c r="E86" s="424"/>
    </row>
    <row r="87" ht="15.75" customHeight="1">
      <c r="E87" s="424"/>
    </row>
    <row r="88" ht="15.75" customHeight="1">
      <c r="E88" s="424"/>
    </row>
    <row r="89" ht="15.75" customHeight="1">
      <c r="E89" s="424"/>
    </row>
    <row r="90" ht="15.75" customHeight="1">
      <c r="E90" s="424"/>
    </row>
    <row r="91" ht="15.75" customHeight="1">
      <c r="E91" s="424"/>
    </row>
    <row r="92" ht="15.75" customHeight="1">
      <c r="E92" s="424"/>
    </row>
    <row r="93" ht="15.75" customHeight="1">
      <c r="E93" s="424"/>
    </row>
    <row r="94" ht="15.75" customHeight="1">
      <c r="E94" s="424"/>
    </row>
    <row r="95" ht="15.75" customHeight="1">
      <c r="E95" s="424"/>
    </row>
    <row r="96" ht="15.75" customHeight="1">
      <c r="E96" s="424"/>
    </row>
    <row r="97" ht="15.75" customHeight="1">
      <c r="E97" s="424"/>
    </row>
    <row r="98" ht="15.75" customHeight="1">
      <c r="E98" s="424"/>
    </row>
    <row r="99" ht="15.75" customHeight="1">
      <c r="E99" s="424"/>
    </row>
    <row r="100" ht="15.75" customHeight="1">
      <c r="E100" s="424"/>
    </row>
    <row r="101" ht="15.75" customHeight="1">
      <c r="E101" s="424"/>
    </row>
    <row r="102" ht="15.75" customHeight="1">
      <c r="E102" s="424"/>
    </row>
    <row r="103" ht="15.75" customHeight="1">
      <c r="E103" s="424"/>
    </row>
    <row r="104" ht="15.75" customHeight="1">
      <c r="E104" s="424"/>
    </row>
    <row r="105" ht="15.75" customHeight="1">
      <c r="E105" s="424"/>
    </row>
    <row r="106" ht="15.75" customHeight="1">
      <c r="E106" s="424"/>
    </row>
    <row r="107" ht="15.75" customHeight="1">
      <c r="E107" s="424"/>
    </row>
    <row r="108" ht="15.75" customHeight="1">
      <c r="E108" s="424"/>
    </row>
    <row r="109" ht="15.75" customHeight="1">
      <c r="E109" s="424"/>
    </row>
    <row r="110" ht="15.75" customHeight="1">
      <c r="E110" s="424"/>
    </row>
    <row r="111" ht="15.75" customHeight="1">
      <c r="E111" s="424"/>
    </row>
    <row r="112" ht="15.75" customHeight="1">
      <c r="E112" s="424"/>
    </row>
    <row r="113" ht="15.75" customHeight="1">
      <c r="E113" s="424"/>
    </row>
    <row r="114" ht="15.75" customHeight="1">
      <c r="E114" s="424"/>
    </row>
    <row r="115" ht="15.75" customHeight="1">
      <c r="E115" s="424"/>
    </row>
    <row r="116" ht="15.75" customHeight="1">
      <c r="E116" s="424"/>
    </row>
    <row r="117" ht="15.75" customHeight="1">
      <c r="E117" s="424"/>
    </row>
    <row r="118" ht="15.75" customHeight="1">
      <c r="E118" s="424"/>
    </row>
    <row r="119" ht="15.75" customHeight="1">
      <c r="E119" s="424"/>
    </row>
    <row r="120" ht="15.75" customHeight="1">
      <c r="E120" s="424"/>
    </row>
    <row r="121" ht="15.75" customHeight="1">
      <c r="E121" s="424"/>
    </row>
    <row r="122" ht="15.75" customHeight="1">
      <c r="E122" s="424"/>
    </row>
    <row r="123" ht="15.75" customHeight="1">
      <c r="E123" s="424"/>
    </row>
    <row r="124" ht="15.75" customHeight="1">
      <c r="E124" s="424"/>
    </row>
    <row r="125" ht="15.75" customHeight="1">
      <c r="E125" s="424"/>
    </row>
    <row r="126" ht="15.75" customHeight="1">
      <c r="E126" s="424"/>
    </row>
    <row r="127" ht="15.75" customHeight="1">
      <c r="E127" s="424"/>
    </row>
    <row r="128" ht="15.75" customHeight="1">
      <c r="E128" s="424"/>
    </row>
    <row r="129" ht="15.75" customHeight="1">
      <c r="E129" s="424"/>
    </row>
    <row r="130" ht="15.75" customHeight="1">
      <c r="E130" s="424"/>
    </row>
    <row r="131" ht="15.75" customHeight="1">
      <c r="E131" s="424"/>
    </row>
    <row r="132" ht="15.75" customHeight="1">
      <c r="E132" s="424"/>
    </row>
    <row r="133" ht="15.75" customHeight="1">
      <c r="E133" s="424"/>
    </row>
    <row r="134" ht="15.75" customHeight="1">
      <c r="E134" s="424"/>
    </row>
    <row r="135" ht="15.75" customHeight="1">
      <c r="E135" s="424"/>
    </row>
    <row r="136" ht="15.75" customHeight="1">
      <c r="E136" s="424"/>
    </row>
    <row r="137" ht="15.75" customHeight="1">
      <c r="E137" s="424"/>
    </row>
    <row r="138" ht="15.75" customHeight="1">
      <c r="E138" s="424"/>
    </row>
    <row r="139" ht="15.75" customHeight="1">
      <c r="E139" s="424"/>
    </row>
    <row r="140" ht="15.75" customHeight="1">
      <c r="E140" s="424"/>
    </row>
    <row r="141" ht="15.75" customHeight="1">
      <c r="E141" s="424"/>
    </row>
    <row r="142" ht="15.75" customHeight="1">
      <c r="E142" s="424"/>
    </row>
    <row r="143" ht="15.75" customHeight="1">
      <c r="E143" s="424"/>
    </row>
    <row r="144" ht="15.75" customHeight="1">
      <c r="E144" s="424"/>
    </row>
    <row r="145" ht="15.75" customHeight="1">
      <c r="E145" s="424"/>
    </row>
    <row r="146" ht="15.75" customHeight="1">
      <c r="E146" s="424"/>
    </row>
    <row r="147" ht="15.75" customHeight="1">
      <c r="E147" s="424"/>
    </row>
    <row r="148" ht="15.75" customHeight="1">
      <c r="E148" s="424"/>
    </row>
    <row r="149" ht="15.75" customHeight="1">
      <c r="E149" s="424"/>
    </row>
    <row r="150" ht="15.75" customHeight="1">
      <c r="E150" s="424"/>
    </row>
    <row r="151" ht="15.75" customHeight="1">
      <c r="E151" s="424"/>
    </row>
    <row r="152" ht="15.75" customHeight="1">
      <c r="E152" s="424"/>
    </row>
    <row r="153" ht="15.75" customHeight="1">
      <c r="E153" s="424"/>
    </row>
    <row r="154" ht="15.75" customHeight="1">
      <c r="E154" s="424"/>
    </row>
    <row r="155" ht="15.75" customHeight="1">
      <c r="E155" s="424"/>
    </row>
    <row r="156" ht="15.75" customHeight="1">
      <c r="E156" s="424"/>
    </row>
    <row r="157" ht="15.75" customHeight="1">
      <c r="E157" s="424"/>
    </row>
    <row r="158" ht="15.75" customHeight="1">
      <c r="E158" s="424"/>
    </row>
    <row r="159" ht="15.75" customHeight="1">
      <c r="E159" s="424"/>
    </row>
    <row r="160" ht="15.75" customHeight="1">
      <c r="E160" s="424"/>
    </row>
    <row r="161" ht="15.75" customHeight="1">
      <c r="E161" s="424"/>
    </row>
    <row r="162" ht="15.75" customHeight="1">
      <c r="E162" s="424"/>
    </row>
    <row r="163" ht="15.75" customHeight="1">
      <c r="E163" s="424"/>
    </row>
    <row r="164" ht="15.75" customHeight="1">
      <c r="E164" s="424"/>
    </row>
    <row r="165" ht="15.75" customHeight="1">
      <c r="E165" s="424"/>
    </row>
    <row r="166" ht="15.75" customHeight="1">
      <c r="E166" s="424"/>
    </row>
    <row r="167" ht="15.75" customHeight="1">
      <c r="E167" s="424"/>
    </row>
    <row r="168" ht="15.75" customHeight="1">
      <c r="E168" s="424"/>
    </row>
    <row r="169" ht="15.75" customHeight="1">
      <c r="E169" s="424"/>
    </row>
    <row r="170" ht="15.75" customHeight="1">
      <c r="E170" s="424"/>
    </row>
    <row r="171" ht="15.75" customHeight="1">
      <c r="E171" s="424"/>
    </row>
    <row r="172" ht="15.75" customHeight="1">
      <c r="E172" s="424"/>
    </row>
    <row r="173" ht="15.75" customHeight="1">
      <c r="E173" s="424"/>
    </row>
    <row r="174" ht="15.75" customHeight="1">
      <c r="E174" s="424"/>
    </row>
    <row r="175" ht="15.75" customHeight="1">
      <c r="E175" s="424"/>
    </row>
    <row r="176" ht="15.75" customHeight="1">
      <c r="E176" s="424"/>
    </row>
    <row r="177" ht="15.75" customHeight="1">
      <c r="E177" s="424"/>
    </row>
    <row r="178" ht="15.75" customHeight="1">
      <c r="E178" s="424"/>
    </row>
    <row r="179" ht="15.75" customHeight="1">
      <c r="E179" s="424"/>
    </row>
    <row r="180" ht="15.75" customHeight="1">
      <c r="E180" s="424"/>
    </row>
    <row r="181" ht="15.75" customHeight="1">
      <c r="E181" s="424"/>
    </row>
    <row r="182" ht="15.75" customHeight="1">
      <c r="E182" s="424"/>
    </row>
    <row r="183" ht="15.75" customHeight="1">
      <c r="E183" s="424"/>
    </row>
    <row r="184" ht="15.75" customHeight="1">
      <c r="E184" s="424"/>
    </row>
    <row r="185" ht="15.75" customHeight="1">
      <c r="E185" s="424"/>
    </row>
    <row r="186" ht="15.75" customHeight="1">
      <c r="E186" s="424"/>
    </row>
    <row r="187" ht="15.75" customHeight="1">
      <c r="E187" s="424"/>
    </row>
    <row r="188" ht="15.75" customHeight="1">
      <c r="E188" s="424"/>
    </row>
    <row r="189" ht="15.75" customHeight="1">
      <c r="E189" s="424"/>
    </row>
    <row r="190" ht="15.75" customHeight="1">
      <c r="E190" s="424"/>
    </row>
    <row r="191" ht="15.75" customHeight="1">
      <c r="E191" s="424"/>
    </row>
    <row r="192" ht="15.75" customHeight="1">
      <c r="E192" s="424"/>
    </row>
    <row r="193" ht="15.75" customHeight="1">
      <c r="E193" s="424"/>
    </row>
    <row r="194" ht="15.75" customHeight="1">
      <c r="E194" s="424"/>
    </row>
    <row r="195" ht="15.75" customHeight="1">
      <c r="E195" s="424"/>
    </row>
    <row r="196" ht="15.75" customHeight="1">
      <c r="E196" s="424"/>
    </row>
    <row r="197" ht="15.75" customHeight="1">
      <c r="E197" s="424"/>
    </row>
    <row r="198" ht="15.75" customHeight="1">
      <c r="E198" s="424"/>
    </row>
    <row r="199" ht="15.75" customHeight="1">
      <c r="E199" s="424"/>
    </row>
    <row r="200" ht="15.75" customHeight="1">
      <c r="E200" s="424"/>
    </row>
    <row r="201" ht="15.75" customHeight="1">
      <c r="E201" s="424"/>
    </row>
    <row r="202" ht="15.75" customHeight="1">
      <c r="E202" s="424"/>
    </row>
    <row r="203" ht="15.75" customHeight="1">
      <c r="E203" s="424"/>
    </row>
    <row r="204" ht="15.75" customHeight="1">
      <c r="E204" s="424"/>
    </row>
    <row r="205" ht="15.75" customHeight="1">
      <c r="E205" s="424"/>
    </row>
    <row r="206" ht="15.75" customHeight="1">
      <c r="E206" s="424"/>
    </row>
    <row r="207" ht="15.75" customHeight="1">
      <c r="E207" s="424"/>
    </row>
    <row r="208" ht="15.75" customHeight="1">
      <c r="E208" s="424"/>
    </row>
    <row r="209" ht="15.75" customHeight="1">
      <c r="E209" s="424"/>
    </row>
    <row r="210" ht="15.75" customHeight="1">
      <c r="E210" s="424"/>
    </row>
    <row r="211" ht="15.75" customHeight="1">
      <c r="E211" s="424"/>
    </row>
    <row r="212" ht="15.75" customHeight="1">
      <c r="E212" s="424"/>
    </row>
    <row r="213" ht="15.75" customHeight="1">
      <c r="E213" s="424"/>
    </row>
    <row r="214" ht="15.75" customHeight="1">
      <c r="E214" s="424"/>
    </row>
    <row r="215" ht="15.75" customHeight="1">
      <c r="E215" s="424"/>
    </row>
    <row r="216" ht="15.75" customHeight="1">
      <c r="E216" s="424"/>
    </row>
    <row r="217" ht="15.75" customHeight="1">
      <c r="E217" s="424"/>
    </row>
    <row r="218" ht="15.75" customHeight="1">
      <c r="E218" s="424"/>
    </row>
    <row r="219" ht="15.75" customHeight="1">
      <c r="E219" s="424"/>
    </row>
    <row r="220" ht="15.75" customHeight="1">
      <c r="E220" s="424"/>
    </row>
    <row r="221" ht="15.75" customHeight="1">
      <c r="E221" s="424"/>
    </row>
    <row r="222" ht="15.75" customHeight="1">
      <c r="E222" s="424"/>
    </row>
    <row r="223" ht="15.75" customHeight="1">
      <c r="E223" s="424"/>
    </row>
    <row r="224" ht="15.75" customHeight="1">
      <c r="E224" s="424"/>
    </row>
    <row r="225" ht="15.75" customHeight="1">
      <c r="E225" s="424"/>
    </row>
    <row r="226" ht="15.75" customHeight="1">
      <c r="E226" s="424"/>
    </row>
    <row r="227" ht="15.75" customHeight="1">
      <c r="E227" s="424"/>
    </row>
    <row r="228" ht="15.75" customHeight="1">
      <c r="E228" s="424"/>
    </row>
    <row r="229" ht="15.75" customHeight="1">
      <c r="E229" s="424"/>
    </row>
    <row r="230" ht="15.75" customHeight="1">
      <c r="E230" s="424"/>
    </row>
    <row r="231" ht="15.75" customHeight="1">
      <c r="E231" s="424"/>
    </row>
    <row r="232" ht="15.75" customHeight="1">
      <c r="E232" s="424"/>
    </row>
    <row r="233" ht="15.75" customHeight="1">
      <c r="E233" s="424"/>
    </row>
    <row r="234" ht="15.75" customHeight="1">
      <c r="E234" s="424"/>
    </row>
    <row r="235" ht="15.75" customHeight="1">
      <c r="E235" s="424"/>
    </row>
    <row r="236" ht="15.75" customHeight="1">
      <c r="E236" s="424"/>
    </row>
    <row r="237" ht="15.75" customHeight="1">
      <c r="E237" s="424"/>
    </row>
    <row r="238" ht="15.75" customHeight="1">
      <c r="E238" s="424"/>
    </row>
    <row r="239" ht="15.75" customHeight="1">
      <c r="E239" s="424"/>
    </row>
    <row r="240" ht="15.75" customHeight="1">
      <c r="E240" s="424"/>
    </row>
    <row r="241" ht="15.75" customHeight="1">
      <c r="E241" s="424"/>
    </row>
    <row r="242" ht="15.75" customHeight="1">
      <c r="E242" s="424"/>
    </row>
    <row r="243" ht="15.75" customHeight="1">
      <c r="E243" s="424"/>
    </row>
    <row r="244" ht="15.75" customHeight="1">
      <c r="E244" s="424"/>
    </row>
    <row r="245" ht="15.75" customHeight="1">
      <c r="E245" s="424"/>
    </row>
    <row r="246" ht="15.75" customHeight="1">
      <c r="E246" s="424"/>
    </row>
    <row r="247" ht="15.75" customHeight="1">
      <c r="E247" s="424"/>
    </row>
    <row r="248" ht="15.75" customHeight="1">
      <c r="E248" s="424"/>
    </row>
    <row r="249" ht="15.75" customHeight="1">
      <c r="E249" s="424"/>
    </row>
    <row r="250" ht="15.75" customHeight="1">
      <c r="E250" s="424"/>
    </row>
    <row r="251" ht="15.75" customHeight="1">
      <c r="E251" s="424"/>
    </row>
    <row r="252" ht="15.75" customHeight="1">
      <c r="E252" s="424"/>
    </row>
    <row r="253" ht="15.75" customHeight="1">
      <c r="E253" s="424"/>
    </row>
    <row r="254" ht="15.75" customHeight="1">
      <c r="E254" s="424"/>
    </row>
    <row r="255" ht="15.75" customHeight="1">
      <c r="E255" s="424"/>
    </row>
    <row r="256" ht="15.75" customHeight="1">
      <c r="E256" s="424"/>
    </row>
    <row r="257" ht="15.75" customHeight="1">
      <c r="E257" s="424"/>
    </row>
    <row r="258" ht="15.75" customHeight="1">
      <c r="E258" s="424"/>
    </row>
    <row r="259" ht="15.75" customHeight="1">
      <c r="E259" s="424"/>
    </row>
    <row r="260" ht="15.75" customHeight="1">
      <c r="E260" s="424"/>
    </row>
    <row r="261" ht="15.75" customHeight="1">
      <c r="E261" s="424"/>
    </row>
    <row r="262" ht="15.75" customHeight="1">
      <c r="E262" s="424"/>
    </row>
    <row r="263" ht="15.75" customHeight="1">
      <c r="E263" s="424"/>
    </row>
    <row r="264" ht="15.75" customHeight="1">
      <c r="E264" s="424"/>
    </row>
    <row r="265" ht="15.75" customHeight="1">
      <c r="E265" s="424"/>
    </row>
    <row r="266" ht="15.75" customHeight="1">
      <c r="E266" s="424"/>
    </row>
    <row r="267" ht="15.75" customHeight="1">
      <c r="E267" s="424"/>
    </row>
    <row r="268" ht="15.75" customHeight="1">
      <c r="E268" s="424"/>
    </row>
    <row r="269" ht="15.75" customHeight="1">
      <c r="E269" s="424"/>
    </row>
    <row r="270" ht="15.75" customHeight="1">
      <c r="E270" s="424"/>
    </row>
    <row r="271" ht="15.75" customHeight="1">
      <c r="E271" s="424"/>
    </row>
    <row r="272" ht="15.75" customHeight="1">
      <c r="E272" s="424"/>
    </row>
    <row r="273" ht="15.75" customHeight="1">
      <c r="E273" s="424"/>
    </row>
    <row r="274" ht="15.75" customHeight="1">
      <c r="E274" s="424"/>
    </row>
    <row r="275" ht="15.75" customHeight="1">
      <c r="E275" s="424"/>
    </row>
    <row r="276" ht="15.75" customHeight="1">
      <c r="E276" s="424"/>
    </row>
    <row r="277" ht="15.75" customHeight="1">
      <c r="E277" s="424"/>
    </row>
    <row r="278" ht="15.75" customHeight="1">
      <c r="E278" s="424"/>
    </row>
    <row r="279" ht="15.75" customHeight="1">
      <c r="E279" s="424"/>
    </row>
    <row r="280" ht="15.75" customHeight="1">
      <c r="E280" s="424"/>
    </row>
    <row r="281" ht="15.75" customHeight="1">
      <c r="E281" s="424"/>
    </row>
    <row r="282" ht="15.75" customHeight="1">
      <c r="E282" s="424"/>
    </row>
    <row r="283" ht="15.75" customHeight="1">
      <c r="E283" s="424"/>
    </row>
    <row r="284" ht="15.75" customHeight="1">
      <c r="E284" s="424"/>
    </row>
    <row r="285" ht="15.75" customHeight="1">
      <c r="E285" s="424"/>
    </row>
    <row r="286" ht="15.75" customHeight="1">
      <c r="E286" s="424"/>
    </row>
    <row r="287" ht="15.75" customHeight="1">
      <c r="E287" s="424"/>
    </row>
    <row r="288" ht="15.75" customHeight="1">
      <c r="E288" s="424"/>
    </row>
    <row r="289" ht="15.75" customHeight="1">
      <c r="E289" s="424"/>
    </row>
    <row r="290" ht="15.75" customHeight="1">
      <c r="E290" s="424"/>
    </row>
    <row r="291" ht="15.75" customHeight="1">
      <c r="E291" s="424"/>
    </row>
    <row r="292" ht="15.75" customHeight="1">
      <c r="E292" s="424"/>
    </row>
    <row r="293" ht="15.75" customHeight="1">
      <c r="E293" s="424"/>
    </row>
    <row r="294" ht="15.75" customHeight="1">
      <c r="E294" s="424"/>
    </row>
    <row r="295" ht="15.75" customHeight="1">
      <c r="E295" s="424"/>
    </row>
    <row r="296" ht="15.75" customHeight="1">
      <c r="E296" s="424"/>
    </row>
    <row r="297" ht="15.75" customHeight="1">
      <c r="E297" s="424"/>
    </row>
    <row r="298" ht="15.75" customHeight="1">
      <c r="E298" s="424"/>
    </row>
    <row r="299" ht="15.75" customHeight="1">
      <c r="E299" s="424"/>
    </row>
    <row r="300" ht="15.75" customHeight="1">
      <c r="E300" s="424"/>
    </row>
    <row r="301" ht="15.75" customHeight="1">
      <c r="E301" s="424"/>
    </row>
    <row r="302" ht="15.75" customHeight="1">
      <c r="E302" s="424"/>
    </row>
    <row r="303" ht="15.75" customHeight="1">
      <c r="E303" s="424"/>
    </row>
    <row r="304" ht="15.75" customHeight="1">
      <c r="E304" s="424"/>
    </row>
    <row r="305" ht="15.75" customHeight="1">
      <c r="E305" s="424"/>
    </row>
    <row r="306" ht="15.75" customHeight="1">
      <c r="E306" s="424"/>
    </row>
    <row r="307" ht="15.75" customHeight="1">
      <c r="E307" s="424"/>
    </row>
    <row r="308" ht="15.75" customHeight="1">
      <c r="E308" s="424"/>
    </row>
    <row r="309" ht="15.75" customHeight="1">
      <c r="E309" s="424"/>
    </row>
    <row r="310" ht="15.75" customHeight="1">
      <c r="E310" s="424"/>
    </row>
    <row r="311" ht="15.75" customHeight="1">
      <c r="E311" s="424"/>
    </row>
    <row r="312" ht="15.75" customHeight="1">
      <c r="E312" s="424"/>
    </row>
    <row r="313" ht="15.75" customHeight="1">
      <c r="E313" s="424"/>
    </row>
    <row r="314" ht="15.75" customHeight="1">
      <c r="E314" s="424"/>
    </row>
    <row r="315" ht="15.75" customHeight="1">
      <c r="E315" s="424"/>
    </row>
    <row r="316" ht="15.75" customHeight="1">
      <c r="E316" s="424"/>
    </row>
    <row r="317" ht="15.75" customHeight="1">
      <c r="E317" s="424"/>
    </row>
    <row r="318" ht="15.75" customHeight="1">
      <c r="E318" s="424"/>
    </row>
    <row r="319" ht="15.75" customHeight="1">
      <c r="E319" s="424"/>
    </row>
    <row r="320" ht="15.75" customHeight="1">
      <c r="E320" s="424"/>
    </row>
    <row r="321" ht="15.75" customHeight="1">
      <c r="E321" s="424"/>
    </row>
    <row r="322" ht="15.75" customHeight="1">
      <c r="E322" s="424"/>
    </row>
    <row r="323" ht="15.75" customHeight="1">
      <c r="E323" s="424"/>
    </row>
    <row r="324" ht="15.75" customHeight="1">
      <c r="E324" s="424"/>
    </row>
    <row r="325" ht="15.75" customHeight="1">
      <c r="E325" s="424"/>
    </row>
    <row r="326" ht="15.75" customHeight="1">
      <c r="E326" s="424"/>
    </row>
    <row r="327" ht="15.75" customHeight="1">
      <c r="E327" s="424"/>
    </row>
    <row r="328" ht="15.75" customHeight="1">
      <c r="E328" s="424"/>
    </row>
    <row r="329" ht="15.75" customHeight="1">
      <c r="E329" s="424"/>
    </row>
    <row r="330" ht="15.75" customHeight="1">
      <c r="E330" s="424"/>
    </row>
    <row r="331" ht="15.75" customHeight="1">
      <c r="E331" s="424"/>
    </row>
    <row r="332" ht="15.75" customHeight="1">
      <c r="E332" s="424"/>
    </row>
    <row r="333" ht="15.75" customHeight="1">
      <c r="E333" s="424"/>
    </row>
    <row r="334" ht="15.75" customHeight="1">
      <c r="E334" s="424"/>
    </row>
    <row r="335" ht="15.75" customHeight="1">
      <c r="E335" s="424"/>
    </row>
    <row r="336" ht="15.75" customHeight="1">
      <c r="E336" s="424"/>
    </row>
    <row r="337" ht="15.75" customHeight="1">
      <c r="E337" s="424"/>
    </row>
    <row r="338" ht="15.75" customHeight="1">
      <c r="E338" s="424"/>
    </row>
    <row r="339" ht="15.75" customHeight="1">
      <c r="E339" s="424"/>
    </row>
    <row r="340" ht="15.75" customHeight="1">
      <c r="E340" s="424"/>
    </row>
    <row r="341" ht="15.75" customHeight="1">
      <c r="E341" s="424"/>
    </row>
    <row r="342" ht="15.75" customHeight="1">
      <c r="E342" s="424"/>
    </row>
    <row r="343" ht="15.75" customHeight="1">
      <c r="E343" s="424"/>
    </row>
    <row r="344" ht="15.75" customHeight="1">
      <c r="E344" s="424"/>
    </row>
    <row r="345" ht="15.75" customHeight="1">
      <c r="E345" s="424"/>
    </row>
    <row r="346" ht="15.75" customHeight="1">
      <c r="E346" s="424"/>
    </row>
    <row r="347" ht="15.75" customHeight="1">
      <c r="E347" s="424"/>
    </row>
    <row r="348" ht="15.75" customHeight="1">
      <c r="E348" s="424"/>
    </row>
    <row r="349" ht="15.75" customHeight="1">
      <c r="E349" s="424"/>
    </row>
    <row r="350" ht="15.75" customHeight="1">
      <c r="E350" s="424"/>
    </row>
    <row r="351" ht="15.75" customHeight="1">
      <c r="E351" s="424"/>
    </row>
    <row r="352" ht="15.75" customHeight="1">
      <c r="E352" s="424"/>
    </row>
    <row r="353" ht="15.75" customHeight="1">
      <c r="E353" s="424"/>
    </row>
    <row r="354" ht="15.75" customHeight="1">
      <c r="E354" s="424"/>
    </row>
    <row r="355" ht="15.75" customHeight="1">
      <c r="E355" s="424"/>
    </row>
    <row r="356" ht="15.75" customHeight="1">
      <c r="E356" s="424"/>
    </row>
    <row r="357" ht="15.75" customHeight="1">
      <c r="E357" s="424"/>
    </row>
    <row r="358" ht="15.75" customHeight="1">
      <c r="E358" s="424"/>
    </row>
    <row r="359" ht="15.75" customHeight="1">
      <c r="E359" s="424"/>
    </row>
    <row r="360" ht="15.75" customHeight="1">
      <c r="E360" s="424"/>
    </row>
    <row r="361" ht="15.75" customHeight="1">
      <c r="E361" s="424"/>
    </row>
    <row r="362" ht="15.75" customHeight="1">
      <c r="E362" s="424"/>
    </row>
    <row r="363" ht="15.75" customHeight="1">
      <c r="E363" s="424"/>
    </row>
    <row r="364" ht="15.75" customHeight="1">
      <c r="E364" s="424"/>
    </row>
    <row r="365" ht="15.75" customHeight="1">
      <c r="E365" s="424"/>
    </row>
    <row r="366" ht="15.75" customHeight="1">
      <c r="E366" s="424"/>
    </row>
    <row r="367" ht="15.75" customHeight="1">
      <c r="E367" s="424"/>
    </row>
    <row r="368" ht="15.75" customHeight="1">
      <c r="E368" s="424"/>
    </row>
    <row r="369" ht="15.75" customHeight="1">
      <c r="E369" s="424"/>
    </row>
    <row r="370" ht="15.75" customHeight="1">
      <c r="E370" s="424"/>
    </row>
    <row r="371" ht="15.75" customHeight="1">
      <c r="E371" s="424"/>
    </row>
    <row r="372" ht="15.75" customHeight="1">
      <c r="E372" s="424"/>
    </row>
    <row r="373" ht="15.75" customHeight="1">
      <c r="E373" s="424"/>
    </row>
    <row r="374" ht="15.75" customHeight="1">
      <c r="E374" s="424"/>
    </row>
    <row r="375" ht="15.75" customHeight="1">
      <c r="E375" s="424"/>
    </row>
    <row r="376" ht="15.75" customHeight="1">
      <c r="E376" s="424"/>
    </row>
    <row r="377" ht="15.75" customHeight="1">
      <c r="E377" s="424"/>
    </row>
    <row r="378" ht="15.75" customHeight="1">
      <c r="E378" s="424"/>
    </row>
    <row r="379" ht="15.75" customHeight="1">
      <c r="E379" s="424"/>
    </row>
    <row r="380" ht="15.75" customHeight="1">
      <c r="E380" s="424"/>
    </row>
    <row r="381" ht="15.75" customHeight="1">
      <c r="E381" s="424"/>
    </row>
    <row r="382" ht="15.75" customHeight="1">
      <c r="E382" s="424"/>
    </row>
    <row r="383" ht="15.75" customHeight="1">
      <c r="E383" s="424"/>
    </row>
    <row r="384" ht="15.75" customHeight="1">
      <c r="E384" s="424"/>
    </row>
    <row r="385" ht="15.75" customHeight="1">
      <c r="E385" s="424"/>
    </row>
    <row r="386" ht="15.75" customHeight="1">
      <c r="E386" s="424"/>
    </row>
    <row r="387" ht="15.75" customHeight="1">
      <c r="E387" s="424"/>
    </row>
    <row r="388" ht="15.75" customHeight="1">
      <c r="E388" s="424"/>
    </row>
    <row r="389" ht="15.75" customHeight="1">
      <c r="E389" s="424"/>
    </row>
    <row r="390" ht="15.75" customHeight="1">
      <c r="E390" s="424"/>
    </row>
    <row r="391" ht="15.75" customHeight="1">
      <c r="E391" s="424"/>
    </row>
    <row r="392" ht="15.75" customHeight="1">
      <c r="E392" s="424"/>
    </row>
    <row r="393" ht="15.75" customHeight="1">
      <c r="E393" s="424"/>
    </row>
    <row r="394" ht="15.75" customHeight="1">
      <c r="E394" s="424"/>
    </row>
    <row r="395" ht="15.75" customHeight="1">
      <c r="E395" s="424"/>
    </row>
    <row r="396" ht="15.75" customHeight="1">
      <c r="E396" s="424"/>
    </row>
    <row r="397" ht="15.75" customHeight="1">
      <c r="E397" s="424"/>
    </row>
    <row r="398" ht="15.75" customHeight="1">
      <c r="E398" s="424"/>
    </row>
    <row r="399" ht="15.75" customHeight="1">
      <c r="E399" s="424"/>
    </row>
    <row r="400" ht="15.75" customHeight="1">
      <c r="E400" s="424"/>
    </row>
    <row r="401" ht="15.75" customHeight="1">
      <c r="E401" s="424"/>
    </row>
    <row r="402" ht="15.75" customHeight="1">
      <c r="E402" s="424"/>
    </row>
    <row r="403" ht="15.75" customHeight="1">
      <c r="E403" s="424"/>
    </row>
    <row r="404" ht="15.75" customHeight="1">
      <c r="E404" s="424"/>
    </row>
    <row r="405" ht="15.75" customHeight="1">
      <c r="E405" s="424"/>
    </row>
    <row r="406" ht="15.75" customHeight="1">
      <c r="E406" s="424"/>
    </row>
    <row r="407" ht="15.75" customHeight="1">
      <c r="E407" s="424"/>
    </row>
    <row r="408" ht="15.75" customHeight="1">
      <c r="E408" s="424"/>
    </row>
    <row r="409" ht="15.75" customHeight="1">
      <c r="E409" s="424"/>
    </row>
    <row r="410" ht="15.75" customHeight="1">
      <c r="E410" s="424"/>
    </row>
    <row r="411" ht="15.75" customHeight="1">
      <c r="E411" s="424"/>
    </row>
    <row r="412" ht="15.75" customHeight="1">
      <c r="E412" s="424"/>
    </row>
    <row r="413" ht="15.75" customHeight="1">
      <c r="E413" s="424"/>
    </row>
    <row r="414" ht="15.75" customHeight="1">
      <c r="E414" s="424"/>
    </row>
    <row r="415" ht="15.75" customHeight="1">
      <c r="E415" s="424"/>
    </row>
    <row r="416" ht="15.75" customHeight="1">
      <c r="E416" s="424"/>
    </row>
    <row r="417" ht="15.75" customHeight="1">
      <c r="E417" s="424"/>
    </row>
    <row r="418" ht="15.75" customHeight="1">
      <c r="E418" s="424"/>
    </row>
    <row r="419" ht="15.75" customHeight="1">
      <c r="E419" s="424"/>
    </row>
    <row r="420" ht="15.75" customHeight="1">
      <c r="E420" s="424"/>
    </row>
    <row r="421" ht="15.75" customHeight="1">
      <c r="E421" s="424"/>
    </row>
    <row r="422" ht="15.75" customHeight="1">
      <c r="E422" s="424"/>
    </row>
    <row r="423" ht="15.75" customHeight="1">
      <c r="E423" s="424"/>
    </row>
    <row r="424" ht="15.75" customHeight="1">
      <c r="E424" s="424"/>
    </row>
    <row r="425" ht="15.75" customHeight="1">
      <c r="E425" s="424"/>
    </row>
    <row r="426" ht="15.75" customHeight="1">
      <c r="E426" s="424"/>
    </row>
    <row r="427" ht="15.75" customHeight="1">
      <c r="E427" s="424"/>
    </row>
    <row r="428" ht="15.75" customHeight="1">
      <c r="E428" s="424"/>
    </row>
    <row r="429" ht="15.75" customHeight="1">
      <c r="E429" s="424"/>
    </row>
    <row r="430" ht="15.75" customHeight="1">
      <c r="E430" s="424"/>
    </row>
    <row r="431" ht="15.75" customHeight="1">
      <c r="E431" s="424"/>
    </row>
    <row r="432" ht="15.75" customHeight="1">
      <c r="E432" s="424"/>
    </row>
    <row r="433" ht="15.75" customHeight="1">
      <c r="E433" s="424"/>
    </row>
    <row r="434" ht="15.75" customHeight="1">
      <c r="E434" s="424"/>
    </row>
    <row r="435" ht="15.75" customHeight="1">
      <c r="E435" s="424"/>
    </row>
    <row r="436" ht="15.75" customHeight="1">
      <c r="E436" s="424"/>
    </row>
    <row r="437" ht="15.75" customHeight="1">
      <c r="E437" s="424"/>
    </row>
    <row r="438" ht="15.75" customHeight="1">
      <c r="E438" s="424"/>
    </row>
    <row r="439" ht="15.75" customHeight="1">
      <c r="E439" s="424"/>
    </row>
    <row r="440" ht="15.75" customHeight="1">
      <c r="E440" s="424"/>
    </row>
    <row r="441" ht="15.75" customHeight="1">
      <c r="E441" s="424"/>
    </row>
    <row r="442" ht="15.75" customHeight="1">
      <c r="E442" s="424"/>
    </row>
    <row r="443" ht="15.75" customHeight="1">
      <c r="E443" s="424"/>
    </row>
    <row r="444" ht="15.75" customHeight="1">
      <c r="E444" s="424"/>
    </row>
    <row r="445" ht="15.75" customHeight="1">
      <c r="E445" s="424"/>
    </row>
    <row r="446" ht="15.75" customHeight="1">
      <c r="E446" s="424"/>
    </row>
    <row r="447" ht="15.75" customHeight="1">
      <c r="E447" s="424"/>
    </row>
    <row r="448" ht="15.75" customHeight="1">
      <c r="E448" s="424"/>
    </row>
    <row r="449" ht="15.75" customHeight="1">
      <c r="E449" s="424"/>
    </row>
    <row r="450" ht="15.75" customHeight="1">
      <c r="E450" s="424"/>
    </row>
    <row r="451" ht="15.75" customHeight="1">
      <c r="E451" s="424"/>
    </row>
    <row r="452" ht="15.75" customHeight="1">
      <c r="E452" s="424"/>
    </row>
    <row r="453" ht="15.75" customHeight="1">
      <c r="E453" s="424"/>
    </row>
    <row r="454" ht="15.75" customHeight="1">
      <c r="E454" s="424"/>
    </row>
    <row r="455" ht="15.75" customHeight="1">
      <c r="E455" s="424"/>
    </row>
    <row r="456" ht="15.75" customHeight="1">
      <c r="E456" s="424"/>
    </row>
    <row r="457" ht="15.75" customHeight="1">
      <c r="E457" s="424"/>
    </row>
    <row r="458" ht="15.75" customHeight="1">
      <c r="E458" s="424"/>
    </row>
    <row r="459" ht="15.75" customHeight="1">
      <c r="E459" s="424"/>
    </row>
    <row r="460" ht="15.75" customHeight="1">
      <c r="E460" s="424"/>
    </row>
    <row r="461" ht="15.75" customHeight="1">
      <c r="E461" s="424"/>
    </row>
    <row r="462" ht="15.75" customHeight="1">
      <c r="E462" s="424"/>
    </row>
    <row r="463" ht="15.75" customHeight="1">
      <c r="E463" s="424"/>
    </row>
    <row r="464" ht="15.75" customHeight="1">
      <c r="E464" s="424"/>
    </row>
    <row r="465" ht="15.75" customHeight="1">
      <c r="E465" s="424"/>
    </row>
    <row r="466" ht="15.75" customHeight="1">
      <c r="E466" s="424"/>
    </row>
    <row r="467" ht="15.75" customHeight="1">
      <c r="E467" s="424"/>
    </row>
    <row r="468" ht="15.75" customHeight="1">
      <c r="E468" s="424"/>
    </row>
    <row r="469" ht="15.75" customHeight="1">
      <c r="E469" s="424"/>
    </row>
    <row r="470" ht="15.75" customHeight="1">
      <c r="E470" s="424"/>
    </row>
    <row r="471" ht="15.75" customHeight="1">
      <c r="E471" s="424"/>
    </row>
    <row r="472" ht="15.75" customHeight="1">
      <c r="E472" s="424"/>
    </row>
    <row r="473" ht="15.75" customHeight="1">
      <c r="E473" s="424"/>
    </row>
    <row r="474" ht="15.75" customHeight="1">
      <c r="E474" s="424"/>
    </row>
    <row r="475" ht="15.75" customHeight="1">
      <c r="E475" s="424"/>
    </row>
    <row r="476" ht="15.75" customHeight="1">
      <c r="E476" s="424"/>
    </row>
    <row r="477" ht="15.75" customHeight="1">
      <c r="E477" s="424"/>
    </row>
    <row r="478" ht="15.75" customHeight="1">
      <c r="E478" s="424"/>
    </row>
    <row r="479" ht="15.75" customHeight="1">
      <c r="E479" s="424"/>
    </row>
    <row r="480" ht="15.75" customHeight="1">
      <c r="E480" s="424"/>
    </row>
    <row r="481" ht="15.75" customHeight="1">
      <c r="E481" s="424"/>
    </row>
    <row r="482" ht="15.75" customHeight="1">
      <c r="E482" s="424"/>
    </row>
    <row r="483" ht="15.75" customHeight="1">
      <c r="E483" s="424"/>
    </row>
    <row r="484" ht="15.75" customHeight="1">
      <c r="E484" s="424"/>
    </row>
    <row r="485" ht="15.75" customHeight="1">
      <c r="E485" s="424"/>
    </row>
    <row r="486" ht="15.75" customHeight="1">
      <c r="E486" s="424"/>
    </row>
    <row r="487" ht="15.75" customHeight="1">
      <c r="E487" s="424"/>
    </row>
    <row r="488" ht="15.75" customHeight="1">
      <c r="E488" s="424"/>
    </row>
    <row r="489" ht="15.75" customHeight="1">
      <c r="E489" s="424"/>
    </row>
    <row r="490" ht="15.75" customHeight="1">
      <c r="E490" s="424"/>
    </row>
    <row r="491" ht="15.75" customHeight="1">
      <c r="E491" s="424"/>
    </row>
    <row r="492" ht="15.75" customHeight="1">
      <c r="E492" s="424"/>
    </row>
    <row r="493" ht="15.75" customHeight="1">
      <c r="E493" s="424"/>
    </row>
    <row r="494" ht="15.75" customHeight="1">
      <c r="E494" s="424"/>
    </row>
    <row r="495" ht="15.75" customHeight="1">
      <c r="E495" s="424"/>
    </row>
    <row r="496" ht="15.75" customHeight="1">
      <c r="E496" s="424"/>
    </row>
    <row r="497" ht="15.75" customHeight="1">
      <c r="E497" s="424"/>
    </row>
    <row r="498" ht="15.75" customHeight="1">
      <c r="E498" s="424"/>
    </row>
    <row r="499" ht="15.75" customHeight="1">
      <c r="E499" s="424"/>
    </row>
    <row r="500" ht="15.75" customHeight="1">
      <c r="E500" s="424"/>
    </row>
    <row r="501" ht="15.75" customHeight="1">
      <c r="E501" s="424"/>
    </row>
    <row r="502" ht="15.75" customHeight="1">
      <c r="E502" s="424"/>
    </row>
    <row r="503" ht="15.75" customHeight="1">
      <c r="E503" s="424"/>
    </row>
    <row r="504" ht="15.75" customHeight="1">
      <c r="E504" s="424"/>
    </row>
    <row r="505" ht="15.75" customHeight="1">
      <c r="E505" s="424"/>
    </row>
    <row r="506" ht="15.75" customHeight="1">
      <c r="E506" s="424"/>
    </row>
    <row r="507" ht="15.75" customHeight="1">
      <c r="E507" s="424"/>
    </row>
    <row r="508" ht="15.75" customHeight="1">
      <c r="E508" s="424"/>
    </row>
    <row r="509" ht="15.75" customHeight="1">
      <c r="E509" s="424"/>
    </row>
    <row r="510" ht="15.75" customHeight="1">
      <c r="E510" s="424"/>
    </row>
    <row r="511" ht="15.75" customHeight="1">
      <c r="E511" s="424"/>
    </row>
    <row r="512" ht="15.75" customHeight="1">
      <c r="E512" s="424"/>
    </row>
    <row r="513" ht="15.75" customHeight="1">
      <c r="E513" s="424"/>
    </row>
    <row r="514" ht="15.75" customHeight="1">
      <c r="E514" s="424"/>
    </row>
    <row r="515" ht="15.75" customHeight="1">
      <c r="E515" s="424"/>
    </row>
    <row r="516" ht="15.75" customHeight="1">
      <c r="E516" s="424"/>
    </row>
    <row r="517" ht="15.75" customHeight="1">
      <c r="E517" s="424"/>
    </row>
    <row r="518" ht="15.75" customHeight="1">
      <c r="E518" s="424"/>
    </row>
    <row r="519" ht="15.75" customHeight="1">
      <c r="E519" s="424"/>
    </row>
    <row r="520" ht="15.75" customHeight="1">
      <c r="E520" s="424"/>
    </row>
    <row r="521" ht="15.75" customHeight="1">
      <c r="E521" s="424"/>
    </row>
    <row r="522" ht="15.75" customHeight="1">
      <c r="E522" s="424"/>
    </row>
    <row r="523" ht="15.75" customHeight="1">
      <c r="E523" s="424"/>
    </row>
    <row r="524" ht="15.75" customHeight="1">
      <c r="E524" s="424"/>
    </row>
    <row r="525" ht="15.75" customHeight="1">
      <c r="E525" s="424"/>
    </row>
    <row r="526" ht="15.75" customHeight="1">
      <c r="E526" s="424"/>
    </row>
    <row r="527" ht="15.75" customHeight="1">
      <c r="E527" s="424"/>
    </row>
    <row r="528" ht="15.75" customHeight="1">
      <c r="E528" s="424"/>
    </row>
    <row r="529" ht="15.75" customHeight="1">
      <c r="E529" s="424"/>
    </row>
    <row r="530" ht="15.75" customHeight="1">
      <c r="E530" s="424"/>
    </row>
    <row r="531" ht="15.75" customHeight="1">
      <c r="E531" s="424"/>
    </row>
    <row r="532" ht="15.75" customHeight="1">
      <c r="E532" s="424"/>
    </row>
    <row r="533" ht="15.75" customHeight="1">
      <c r="E533" s="424"/>
    </row>
    <row r="534" ht="15.75" customHeight="1">
      <c r="E534" s="424"/>
    </row>
    <row r="535" ht="15.75" customHeight="1">
      <c r="E535" s="424"/>
    </row>
    <row r="536" ht="15.75" customHeight="1">
      <c r="E536" s="424"/>
    </row>
    <row r="537" ht="15.75" customHeight="1">
      <c r="E537" s="424"/>
    </row>
    <row r="538" ht="15.75" customHeight="1">
      <c r="E538" s="424"/>
    </row>
    <row r="539" ht="15.75" customHeight="1">
      <c r="E539" s="424"/>
    </row>
    <row r="540" ht="15.75" customHeight="1">
      <c r="E540" s="424"/>
    </row>
    <row r="541" ht="15.75" customHeight="1">
      <c r="E541" s="424"/>
    </row>
    <row r="542" ht="15.75" customHeight="1">
      <c r="E542" s="424"/>
    </row>
    <row r="543" ht="15.75" customHeight="1">
      <c r="E543" s="424"/>
    </row>
    <row r="544" ht="15.75" customHeight="1">
      <c r="E544" s="424"/>
    </row>
    <row r="545" ht="15.75" customHeight="1">
      <c r="E545" s="424"/>
    </row>
    <row r="546" ht="15.75" customHeight="1">
      <c r="E546" s="424"/>
    </row>
    <row r="547" ht="15.75" customHeight="1">
      <c r="E547" s="424"/>
    </row>
    <row r="548" ht="15.75" customHeight="1">
      <c r="E548" s="424"/>
    </row>
    <row r="549" ht="15.75" customHeight="1">
      <c r="E549" s="424"/>
    </row>
    <row r="550" ht="15.75" customHeight="1">
      <c r="E550" s="424"/>
    </row>
    <row r="551" ht="15.75" customHeight="1">
      <c r="E551" s="424"/>
    </row>
    <row r="552" ht="15.75" customHeight="1">
      <c r="E552" s="424"/>
    </row>
    <row r="553" ht="15.75" customHeight="1">
      <c r="E553" s="424"/>
    </row>
    <row r="554" ht="15.75" customHeight="1">
      <c r="E554" s="424"/>
    </row>
    <row r="555" ht="15.75" customHeight="1">
      <c r="E555" s="424"/>
    </row>
    <row r="556" ht="15.75" customHeight="1">
      <c r="E556" s="424"/>
    </row>
    <row r="557" ht="15.75" customHeight="1">
      <c r="E557" s="424"/>
    </row>
    <row r="558" ht="15.75" customHeight="1">
      <c r="E558" s="424"/>
    </row>
    <row r="559" ht="15.75" customHeight="1">
      <c r="E559" s="424"/>
    </row>
    <row r="560" ht="15.75" customHeight="1">
      <c r="E560" s="424"/>
    </row>
    <row r="561" ht="15.75" customHeight="1">
      <c r="E561" s="424"/>
    </row>
    <row r="562" ht="15.75" customHeight="1">
      <c r="E562" s="424"/>
    </row>
    <row r="563" ht="15.75" customHeight="1">
      <c r="E563" s="424"/>
    </row>
    <row r="564" ht="15.75" customHeight="1">
      <c r="E564" s="424"/>
    </row>
    <row r="565" ht="15.75" customHeight="1">
      <c r="E565" s="424"/>
    </row>
    <row r="566" ht="15.75" customHeight="1">
      <c r="E566" s="424"/>
    </row>
    <row r="567" ht="15.75" customHeight="1">
      <c r="E567" s="424"/>
    </row>
    <row r="568" ht="15.75" customHeight="1">
      <c r="E568" s="424"/>
    </row>
    <row r="569" ht="15.75" customHeight="1">
      <c r="E569" s="424"/>
    </row>
    <row r="570" ht="15.75" customHeight="1">
      <c r="E570" s="424"/>
    </row>
    <row r="571" ht="15.75" customHeight="1">
      <c r="E571" s="424"/>
    </row>
    <row r="572" ht="15.75" customHeight="1">
      <c r="E572" s="424"/>
    </row>
    <row r="573" ht="15.75" customHeight="1">
      <c r="E573" s="424"/>
    </row>
    <row r="574" ht="15.75" customHeight="1">
      <c r="E574" s="424"/>
    </row>
    <row r="575" ht="15.75" customHeight="1">
      <c r="E575" s="424"/>
    </row>
    <row r="576" ht="15.75" customHeight="1">
      <c r="E576" s="424"/>
    </row>
    <row r="577" ht="15.75" customHeight="1">
      <c r="E577" s="424"/>
    </row>
    <row r="578" ht="15.75" customHeight="1">
      <c r="E578" s="424"/>
    </row>
    <row r="579" ht="15.75" customHeight="1">
      <c r="E579" s="424"/>
    </row>
    <row r="580" ht="15.75" customHeight="1">
      <c r="E580" s="424"/>
    </row>
    <row r="581" ht="15.75" customHeight="1">
      <c r="E581" s="424"/>
    </row>
    <row r="582" ht="15.75" customHeight="1">
      <c r="E582" s="424"/>
    </row>
    <row r="583" ht="15.75" customHeight="1">
      <c r="E583" s="424"/>
    </row>
    <row r="584" ht="15.75" customHeight="1">
      <c r="E584" s="424"/>
    </row>
    <row r="585" ht="15.75" customHeight="1">
      <c r="E585" s="424"/>
    </row>
    <row r="586" ht="15.75" customHeight="1">
      <c r="E586" s="424"/>
    </row>
    <row r="587" ht="15.75" customHeight="1">
      <c r="E587" s="424"/>
    </row>
    <row r="588" ht="15.75" customHeight="1">
      <c r="E588" s="424"/>
    </row>
    <row r="589" ht="15.75" customHeight="1">
      <c r="E589" s="424"/>
    </row>
    <row r="590" ht="15.75" customHeight="1">
      <c r="E590" s="424"/>
    </row>
    <row r="591" ht="15.75" customHeight="1">
      <c r="E591" s="424"/>
    </row>
    <row r="592" ht="15.75" customHeight="1">
      <c r="E592" s="424"/>
    </row>
    <row r="593" ht="15.75" customHeight="1">
      <c r="E593" s="424"/>
    </row>
    <row r="594" ht="15.75" customHeight="1">
      <c r="E594" s="424"/>
    </row>
    <row r="595" ht="15.75" customHeight="1">
      <c r="E595" s="424"/>
    </row>
    <row r="596" ht="15.75" customHeight="1">
      <c r="E596" s="424"/>
    </row>
    <row r="597" ht="15.75" customHeight="1">
      <c r="E597" s="424"/>
    </row>
    <row r="598" ht="15.75" customHeight="1">
      <c r="E598" s="424"/>
    </row>
    <row r="599" ht="15.75" customHeight="1">
      <c r="E599" s="424"/>
    </row>
    <row r="600" ht="15.75" customHeight="1">
      <c r="E600" s="424"/>
    </row>
    <row r="601" ht="15.75" customHeight="1">
      <c r="E601" s="424"/>
    </row>
    <row r="602" ht="15.75" customHeight="1">
      <c r="E602" s="424"/>
    </row>
    <row r="603" ht="15.75" customHeight="1">
      <c r="E603" s="424"/>
    </row>
    <row r="604" ht="15.75" customHeight="1">
      <c r="E604" s="424"/>
    </row>
    <row r="605" ht="15.75" customHeight="1">
      <c r="E605" s="424"/>
    </row>
    <row r="606" ht="15.75" customHeight="1">
      <c r="E606" s="424"/>
    </row>
    <row r="607" ht="15.75" customHeight="1">
      <c r="E607" s="424"/>
    </row>
    <row r="608" ht="15.75" customHeight="1">
      <c r="E608" s="424"/>
    </row>
    <row r="609" ht="15.75" customHeight="1">
      <c r="E609" s="424"/>
    </row>
    <row r="610" ht="15.75" customHeight="1">
      <c r="E610" s="424"/>
    </row>
    <row r="611" ht="15.75" customHeight="1">
      <c r="E611" s="424"/>
    </row>
    <row r="612" ht="15.75" customHeight="1">
      <c r="E612" s="424"/>
    </row>
    <row r="613" ht="15.75" customHeight="1">
      <c r="E613" s="424"/>
    </row>
    <row r="614" ht="15.75" customHeight="1">
      <c r="E614" s="424"/>
    </row>
    <row r="615" ht="15.75" customHeight="1">
      <c r="E615" s="424"/>
    </row>
    <row r="616" ht="15.75" customHeight="1">
      <c r="E616" s="424"/>
    </row>
    <row r="617" ht="15.75" customHeight="1">
      <c r="E617" s="424"/>
    </row>
    <row r="618" ht="15.75" customHeight="1">
      <c r="E618" s="424"/>
    </row>
    <row r="619" ht="15.75" customHeight="1">
      <c r="E619" s="424"/>
    </row>
    <row r="620" ht="15.75" customHeight="1">
      <c r="E620" s="424"/>
    </row>
    <row r="621" ht="15.75" customHeight="1">
      <c r="E621" s="424"/>
    </row>
    <row r="622" ht="15.75" customHeight="1">
      <c r="E622" s="424"/>
    </row>
    <row r="623" ht="15.75" customHeight="1">
      <c r="E623" s="424"/>
    </row>
    <row r="624" ht="15.75" customHeight="1">
      <c r="E624" s="424"/>
    </row>
    <row r="625" ht="15.75" customHeight="1">
      <c r="E625" s="424"/>
    </row>
    <row r="626" ht="15.75" customHeight="1">
      <c r="E626" s="424"/>
    </row>
    <row r="627" ht="15.75" customHeight="1">
      <c r="E627" s="424"/>
    </row>
    <row r="628" ht="15.75" customHeight="1">
      <c r="E628" s="424"/>
    </row>
    <row r="629" ht="15.75" customHeight="1">
      <c r="E629" s="424"/>
    </row>
    <row r="630" ht="15.75" customHeight="1">
      <c r="E630" s="424"/>
    </row>
    <row r="631" ht="15.75" customHeight="1">
      <c r="E631" s="424"/>
    </row>
    <row r="632" ht="15.75" customHeight="1">
      <c r="E632" s="424"/>
    </row>
    <row r="633" ht="15.75" customHeight="1">
      <c r="E633" s="424"/>
    </row>
    <row r="634" ht="15.75" customHeight="1">
      <c r="E634" s="424"/>
    </row>
    <row r="635" ht="15.75" customHeight="1">
      <c r="E635" s="424"/>
    </row>
    <row r="636" ht="15.75" customHeight="1">
      <c r="E636" s="424"/>
    </row>
    <row r="637" ht="15.75" customHeight="1">
      <c r="E637" s="424"/>
    </row>
    <row r="638" ht="15.75" customHeight="1">
      <c r="E638" s="424"/>
    </row>
    <row r="639" ht="15.75" customHeight="1">
      <c r="E639" s="424"/>
    </row>
    <row r="640" ht="15.75" customHeight="1">
      <c r="E640" s="424"/>
    </row>
    <row r="641" ht="15.75" customHeight="1">
      <c r="E641" s="424"/>
    </row>
    <row r="642" ht="15.75" customHeight="1">
      <c r="E642" s="424"/>
    </row>
    <row r="643" ht="15.75" customHeight="1">
      <c r="E643" s="424"/>
    </row>
    <row r="644" ht="15.75" customHeight="1">
      <c r="E644" s="424"/>
    </row>
    <row r="645" ht="15.75" customHeight="1">
      <c r="E645" s="424"/>
    </row>
    <row r="646" ht="15.75" customHeight="1">
      <c r="E646" s="424"/>
    </row>
    <row r="647" ht="15.75" customHeight="1">
      <c r="E647" s="424"/>
    </row>
    <row r="648" ht="15.75" customHeight="1">
      <c r="E648" s="424"/>
    </row>
    <row r="649" ht="15.75" customHeight="1">
      <c r="E649" s="424"/>
    </row>
    <row r="650" ht="15.75" customHeight="1">
      <c r="E650" s="424"/>
    </row>
    <row r="651" ht="15.75" customHeight="1">
      <c r="E651" s="424"/>
    </row>
    <row r="652" ht="15.75" customHeight="1">
      <c r="E652" s="424"/>
    </row>
    <row r="653" ht="15.75" customHeight="1">
      <c r="E653" s="424"/>
    </row>
    <row r="654" ht="15.75" customHeight="1">
      <c r="E654" s="424"/>
    </row>
    <row r="655" ht="15.75" customHeight="1">
      <c r="E655" s="424"/>
    </row>
    <row r="656" ht="15.75" customHeight="1">
      <c r="E656" s="424"/>
    </row>
    <row r="657" ht="15.75" customHeight="1">
      <c r="E657" s="424"/>
    </row>
    <row r="658" ht="15.75" customHeight="1">
      <c r="E658" s="424"/>
    </row>
    <row r="659" ht="15.75" customHeight="1">
      <c r="E659" s="424"/>
    </row>
    <row r="660" ht="15.75" customHeight="1">
      <c r="E660" s="424"/>
    </row>
    <row r="661" ht="15.75" customHeight="1">
      <c r="E661" s="424"/>
    </row>
    <row r="662" ht="15.75" customHeight="1">
      <c r="E662" s="424"/>
    </row>
    <row r="663" ht="15.75" customHeight="1">
      <c r="E663" s="424"/>
    </row>
    <row r="664" ht="15.75" customHeight="1">
      <c r="E664" s="424"/>
    </row>
    <row r="665" ht="15.75" customHeight="1">
      <c r="E665" s="424"/>
    </row>
    <row r="666" ht="15.75" customHeight="1">
      <c r="E666" s="424"/>
    </row>
    <row r="667" ht="15.75" customHeight="1">
      <c r="E667" s="424"/>
    </row>
    <row r="668" ht="15.75" customHeight="1">
      <c r="E668" s="424"/>
    </row>
    <row r="669" ht="15.75" customHeight="1">
      <c r="E669" s="424"/>
    </row>
    <row r="670" ht="15.75" customHeight="1">
      <c r="E670" s="424"/>
    </row>
    <row r="671" ht="15.75" customHeight="1">
      <c r="E671" s="424"/>
    </row>
    <row r="672" ht="15.75" customHeight="1">
      <c r="E672" s="424"/>
    </row>
    <row r="673" ht="15.75" customHeight="1">
      <c r="E673" s="424"/>
    </row>
    <row r="674" ht="15.75" customHeight="1">
      <c r="E674" s="424"/>
    </row>
    <row r="675" ht="15.75" customHeight="1">
      <c r="E675" s="424"/>
    </row>
    <row r="676" ht="15.75" customHeight="1">
      <c r="E676" s="424"/>
    </row>
    <row r="677" ht="15.75" customHeight="1">
      <c r="E677" s="424"/>
    </row>
    <row r="678" ht="15.75" customHeight="1">
      <c r="E678" s="424"/>
    </row>
    <row r="679" ht="15.75" customHeight="1">
      <c r="E679" s="424"/>
    </row>
    <row r="680" ht="15.75" customHeight="1">
      <c r="E680" s="424"/>
    </row>
    <row r="681" ht="15.75" customHeight="1">
      <c r="E681" s="424"/>
    </row>
    <row r="682" ht="15.75" customHeight="1">
      <c r="E682" s="424"/>
    </row>
    <row r="683" ht="15.75" customHeight="1">
      <c r="E683" s="424"/>
    </row>
    <row r="684" ht="15.75" customHeight="1">
      <c r="E684" s="424"/>
    </row>
    <row r="685" ht="15.75" customHeight="1">
      <c r="E685" s="424"/>
    </row>
    <row r="686" ht="15.75" customHeight="1">
      <c r="E686" s="424"/>
    </row>
    <row r="687" ht="15.75" customHeight="1">
      <c r="E687" s="424"/>
    </row>
    <row r="688" ht="15.75" customHeight="1">
      <c r="E688" s="424"/>
    </row>
    <row r="689" ht="15.75" customHeight="1">
      <c r="E689" s="424"/>
    </row>
    <row r="690" ht="15.75" customHeight="1">
      <c r="E690" s="424"/>
    </row>
    <row r="691" ht="15.75" customHeight="1">
      <c r="E691" s="424"/>
    </row>
    <row r="692" ht="15.75" customHeight="1">
      <c r="E692" s="424"/>
    </row>
    <row r="693" ht="15.75" customHeight="1">
      <c r="E693" s="424"/>
    </row>
    <row r="694" ht="15.75" customHeight="1">
      <c r="E694" s="424"/>
    </row>
    <row r="695" ht="15.75" customHeight="1">
      <c r="E695" s="424"/>
    </row>
    <row r="696" ht="15.75" customHeight="1">
      <c r="E696" s="424"/>
    </row>
    <row r="697" ht="15.75" customHeight="1">
      <c r="E697" s="424"/>
    </row>
    <row r="698" ht="15.75" customHeight="1">
      <c r="E698" s="424"/>
    </row>
    <row r="699" ht="15.75" customHeight="1">
      <c r="E699" s="424"/>
    </row>
    <row r="700" ht="15.75" customHeight="1">
      <c r="E700" s="424"/>
    </row>
    <row r="701" ht="15.75" customHeight="1">
      <c r="E701" s="424"/>
    </row>
    <row r="702" ht="15.75" customHeight="1">
      <c r="E702" s="424"/>
    </row>
    <row r="703" ht="15.75" customHeight="1">
      <c r="E703" s="424"/>
    </row>
    <row r="704" ht="15.75" customHeight="1">
      <c r="E704" s="424"/>
    </row>
    <row r="705" ht="15.75" customHeight="1">
      <c r="E705" s="424"/>
    </row>
    <row r="706" ht="15.75" customHeight="1">
      <c r="E706" s="424"/>
    </row>
    <row r="707" ht="15.75" customHeight="1">
      <c r="E707" s="424"/>
    </row>
    <row r="708" ht="15.75" customHeight="1">
      <c r="E708" s="424"/>
    </row>
    <row r="709" ht="15.75" customHeight="1">
      <c r="E709" s="424"/>
    </row>
    <row r="710" ht="15.75" customHeight="1">
      <c r="E710" s="424"/>
    </row>
    <row r="711" ht="15.75" customHeight="1">
      <c r="E711" s="424"/>
    </row>
    <row r="712" ht="15.75" customHeight="1">
      <c r="E712" s="424"/>
    </row>
    <row r="713" ht="15.75" customHeight="1">
      <c r="E713" s="424"/>
    </row>
    <row r="714" ht="15.75" customHeight="1">
      <c r="E714" s="424"/>
    </row>
    <row r="715" ht="15.75" customHeight="1">
      <c r="E715" s="424"/>
    </row>
    <row r="716" ht="15.75" customHeight="1">
      <c r="E716" s="424"/>
    </row>
    <row r="717" ht="15.75" customHeight="1">
      <c r="E717" s="424"/>
    </row>
    <row r="718" ht="15.75" customHeight="1">
      <c r="E718" s="424"/>
    </row>
    <row r="719" ht="15.75" customHeight="1">
      <c r="E719" s="424"/>
    </row>
    <row r="720" ht="15.75" customHeight="1">
      <c r="E720" s="424"/>
    </row>
    <row r="721" ht="15.75" customHeight="1">
      <c r="E721" s="424"/>
    </row>
    <row r="722" ht="15.75" customHeight="1">
      <c r="E722" s="424"/>
    </row>
    <row r="723" ht="15.75" customHeight="1">
      <c r="E723" s="424"/>
    </row>
    <row r="724" ht="15.75" customHeight="1">
      <c r="E724" s="424"/>
    </row>
    <row r="725" ht="15.75" customHeight="1">
      <c r="E725" s="424"/>
    </row>
    <row r="726" ht="15.75" customHeight="1">
      <c r="E726" s="424"/>
    </row>
    <row r="727" ht="15.75" customHeight="1">
      <c r="E727" s="424"/>
    </row>
    <row r="728" ht="15.75" customHeight="1">
      <c r="E728" s="424"/>
    </row>
    <row r="729" ht="15.75" customHeight="1">
      <c r="E729" s="424"/>
    </row>
    <row r="730" ht="15.75" customHeight="1">
      <c r="E730" s="424"/>
    </row>
    <row r="731" ht="15.75" customHeight="1">
      <c r="E731" s="424"/>
    </row>
    <row r="732" ht="15.75" customHeight="1">
      <c r="E732" s="424"/>
    </row>
    <row r="733" ht="15.75" customHeight="1">
      <c r="E733" s="424"/>
    </row>
    <row r="734" ht="15.75" customHeight="1">
      <c r="E734" s="424"/>
    </row>
    <row r="735" ht="15.75" customHeight="1">
      <c r="E735" s="424"/>
    </row>
    <row r="736" ht="15.75" customHeight="1">
      <c r="E736" s="424"/>
    </row>
    <row r="737" ht="15.75" customHeight="1">
      <c r="E737" s="424"/>
    </row>
    <row r="738" ht="15.75" customHeight="1">
      <c r="E738" s="424"/>
    </row>
    <row r="739" ht="15.75" customHeight="1">
      <c r="E739" s="424"/>
    </row>
    <row r="740" ht="15.75" customHeight="1">
      <c r="E740" s="424"/>
    </row>
    <row r="741" ht="15.75" customHeight="1">
      <c r="E741" s="424"/>
    </row>
    <row r="742" ht="15.75" customHeight="1">
      <c r="E742" s="424"/>
    </row>
    <row r="743" ht="15.75" customHeight="1">
      <c r="E743" s="424"/>
    </row>
    <row r="744" ht="15.75" customHeight="1">
      <c r="E744" s="424"/>
    </row>
    <row r="745" ht="15.75" customHeight="1">
      <c r="E745" s="424"/>
    </row>
    <row r="746" ht="15.75" customHeight="1">
      <c r="E746" s="424"/>
    </row>
    <row r="747" ht="15.75" customHeight="1">
      <c r="E747" s="424"/>
    </row>
    <row r="748" ht="15.75" customHeight="1">
      <c r="E748" s="424"/>
    </row>
    <row r="749" ht="15.75" customHeight="1">
      <c r="E749" s="424"/>
    </row>
    <row r="750" ht="15.75" customHeight="1">
      <c r="E750" s="424"/>
    </row>
    <row r="751" ht="15.75" customHeight="1">
      <c r="E751" s="424"/>
    </row>
    <row r="752" ht="15.75" customHeight="1">
      <c r="E752" s="424"/>
    </row>
    <row r="753" ht="15.75" customHeight="1">
      <c r="E753" s="424"/>
    </row>
    <row r="754" ht="15.75" customHeight="1">
      <c r="E754" s="424"/>
    </row>
    <row r="755" ht="15.75" customHeight="1">
      <c r="E755" s="424"/>
    </row>
    <row r="756" ht="15.75" customHeight="1">
      <c r="E756" s="424"/>
    </row>
    <row r="757" ht="15.75" customHeight="1">
      <c r="E757" s="424"/>
    </row>
    <row r="758" ht="15.75" customHeight="1">
      <c r="E758" s="424"/>
    </row>
    <row r="759" ht="15.75" customHeight="1">
      <c r="E759" s="424"/>
    </row>
    <row r="760" ht="15.75" customHeight="1">
      <c r="E760" s="424"/>
    </row>
    <row r="761" ht="15.75" customHeight="1">
      <c r="E761" s="424"/>
    </row>
    <row r="762" ht="15.75" customHeight="1">
      <c r="E762" s="424"/>
    </row>
    <row r="763" ht="15.75" customHeight="1">
      <c r="E763" s="424"/>
    </row>
    <row r="764" ht="15.75" customHeight="1">
      <c r="E764" s="424"/>
    </row>
    <row r="765" ht="15.75" customHeight="1">
      <c r="E765" s="424"/>
    </row>
    <row r="766" ht="15.75" customHeight="1">
      <c r="E766" s="424"/>
    </row>
    <row r="767" ht="15.75" customHeight="1">
      <c r="E767" s="424"/>
    </row>
    <row r="768" ht="15.75" customHeight="1">
      <c r="E768" s="424"/>
    </row>
    <row r="769" ht="15.75" customHeight="1">
      <c r="E769" s="424"/>
    </row>
    <row r="770" ht="15.75" customHeight="1">
      <c r="E770" s="424"/>
    </row>
    <row r="771" ht="15.75" customHeight="1">
      <c r="E771" s="424"/>
    </row>
    <row r="772" ht="15.75" customHeight="1">
      <c r="E772" s="424"/>
    </row>
    <row r="773" ht="15.75" customHeight="1">
      <c r="E773" s="424"/>
    </row>
    <row r="774" ht="15.75" customHeight="1">
      <c r="E774" s="424"/>
    </row>
    <row r="775" ht="15.75" customHeight="1">
      <c r="E775" s="424"/>
    </row>
    <row r="776" ht="15.75" customHeight="1">
      <c r="E776" s="424"/>
    </row>
    <row r="777" ht="15.75" customHeight="1">
      <c r="E777" s="424"/>
    </row>
    <row r="778" ht="15.75" customHeight="1">
      <c r="E778" s="424"/>
    </row>
    <row r="779" ht="15.75" customHeight="1">
      <c r="E779" s="424"/>
    </row>
    <row r="780" ht="15.75" customHeight="1">
      <c r="E780" s="424"/>
    </row>
    <row r="781" ht="15.75" customHeight="1">
      <c r="E781" s="424"/>
    </row>
    <row r="782" ht="15.75" customHeight="1">
      <c r="E782" s="424"/>
    </row>
    <row r="783" ht="15.75" customHeight="1">
      <c r="E783" s="424"/>
    </row>
    <row r="784" ht="15.75" customHeight="1">
      <c r="E784" s="424"/>
    </row>
    <row r="785" ht="15.75" customHeight="1">
      <c r="E785" s="424"/>
    </row>
    <row r="786" ht="15.75" customHeight="1">
      <c r="E786" s="424"/>
    </row>
    <row r="787" ht="15.75" customHeight="1">
      <c r="E787" s="424"/>
    </row>
    <row r="788" ht="15.75" customHeight="1">
      <c r="E788" s="424"/>
    </row>
    <row r="789" ht="15.75" customHeight="1">
      <c r="E789" s="424"/>
    </row>
    <row r="790" ht="15.75" customHeight="1">
      <c r="E790" s="424"/>
    </row>
    <row r="791" ht="15.75" customHeight="1">
      <c r="E791" s="424"/>
    </row>
    <row r="792" ht="15.75" customHeight="1">
      <c r="E792" s="424"/>
    </row>
    <row r="793" ht="15.75" customHeight="1">
      <c r="E793" s="424"/>
    </row>
    <row r="794" ht="15.75" customHeight="1">
      <c r="E794" s="424"/>
    </row>
    <row r="795" ht="15.75" customHeight="1">
      <c r="E795" s="424"/>
    </row>
    <row r="796" ht="15.75" customHeight="1">
      <c r="E796" s="424"/>
    </row>
    <row r="797" ht="15.75" customHeight="1">
      <c r="E797" s="424"/>
    </row>
    <row r="798" ht="15.75" customHeight="1">
      <c r="E798" s="424"/>
    </row>
    <row r="799" ht="15.75" customHeight="1">
      <c r="E799" s="424"/>
    </row>
    <row r="800" ht="15.75" customHeight="1">
      <c r="E800" s="424"/>
    </row>
    <row r="801" ht="15.75" customHeight="1">
      <c r="E801" s="424"/>
    </row>
    <row r="802" ht="15.75" customHeight="1">
      <c r="E802" s="424"/>
    </row>
    <row r="803" ht="15.75" customHeight="1">
      <c r="E803" s="424"/>
    </row>
    <row r="804" ht="15.75" customHeight="1">
      <c r="E804" s="424"/>
    </row>
    <row r="805" ht="15.75" customHeight="1">
      <c r="E805" s="424"/>
    </row>
    <row r="806" ht="15.75" customHeight="1">
      <c r="E806" s="424"/>
    </row>
    <row r="807" ht="15.75" customHeight="1">
      <c r="E807" s="424"/>
    </row>
    <row r="808" ht="15.75" customHeight="1">
      <c r="E808" s="424"/>
    </row>
    <row r="809" ht="15.75" customHeight="1">
      <c r="E809" s="424"/>
    </row>
    <row r="810" ht="15.75" customHeight="1">
      <c r="E810" s="424"/>
    </row>
    <row r="811" ht="15.75" customHeight="1">
      <c r="E811" s="424"/>
    </row>
    <row r="812" ht="15.75" customHeight="1">
      <c r="E812" s="424"/>
    </row>
    <row r="813" ht="15.75" customHeight="1">
      <c r="E813" s="424"/>
    </row>
    <row r="814" ht="15.75" customHeight="1">
      <c r="E814" s="424"/>
    </row>
    <row r="815" ht="15.75" customHeight="1">
      <c r="E815" s="424"/>
    </row>
    <row r="816" ht="15.75" customHeight="1">
      <c r="E816" s="424"/>
    </row>
    <row r="817" ht="15.75" customHeight="1">
      <c r="E817" s="424"/>
    </row>
    <row r="818" ht="15.75" customHeight="1">
      <c r="E818" s="424"/>
    </row>
    <row r="819" ht="15.75" customHeight="1">
      <c r="E819" s="424"/>
    </row>
    <row r="820" ht="15.75" customHeight="1">
      <c r="E820" s="424"/>
    </row>
    <row r="821" ht="15.75" customHeight="1">
      <c r="E821" s="424"/>
    </row>
    <row r="822" ht="15.75" customHeight="1">
      <c r="E822" s="424"/>
    </row>
    <row r="823" ht="15.75" customHeight="1">
      <c r="E823" s="424"/>
    </row>
    <row r="824" ht="15.75" customHeight="1">
      <c r="E824" s="424"/>
    </row>
    <row r="825" ht="15.75" customHeight="1">
      <c r="E825" s="424"/>
    </row>
    <row r="826" ht="15.75" customHeight="1">
      <c r="E826" s="424"/>
    </row>
    <row r="827" ht="15.75" customHeight="1">
      <c r="E827" s="424"/>
    </row>
    <row r="828" ht="15.75" customHeight="1">
      <c r="E828" s="424"/>
    </row>
    <row r="829" ht="15.75" customHeight="1">
      <c r="E829" s="424"/>
    </row>
    <row r="830" ht="15.75" customHeight="1">
      <c r="E830" s="424"/>
    </row>
    <row r="831" ht="15.75" customHeight="1">
      <c r="E831" s="424"/>
    </row>
    <row r="832" ht="15.75" customHeight="1">
      <c r="E832" s="424"/>
    </row>
    <row r="833" ht="15.75" customHeight="1">
      <c r="E833" s="424"/>
    </row>
    <row r="834" ht="15.75" customHeight="1">
      <c r="E834" s="424"/>
    </row>
    <row r="835" ht="15.75" customHeight="1">
      <c r="E835" s="424"/>
    </row>
    <row r="836" ht="15.75" customHeight="1">
      <c r="E836" s="424"/>
    </row>
    <row r="837" ht="15.75" customHeight="1">
      <c r="E837" s="424"/>
    </row>
    <row r="838" ht="15.75" customHeight="1">
      <c r="E838" s="424"/>
    </row>
    <row r="839" ht="15.75" customHeight="1">
      <c r="E839" s="424"/>
    </row>
    <row r="840" ht="15.75" customHeight="1">
      <c r="E840" s="424"/>
    </row>
    <row r="841" ht="15.75" customHeight="1">
      <c r="E841" s="424"/>
    </row>
    <row r="842" ht="15.75" customHeight="1">
      <c r="E842" s="424"/>
    </row>
    <row r="843" ht="15.75" customHeight="1">
      <c r="E843" s="424"/>
    </row>
    <row r="844" ht="15.75" customHeight="1">
      <c r="E844" s="424"/>
    </row>
    <row r="845" ht="15.75" customHeight="1">
      <c r="E845" s="424"/>
    </row>
    <row r="846" ht="15.75" customHeight="1">
      <c r="E846" s="424"/>
    </row>
    <row r="847" ht="15.75" customHeight="1">
      <c r="E847" s="424"/>
    </row>
    <row r="848" ht="15.75" customHeight="1">
      <c r="E848" s="424"/>
    </row>
    <row r="849" ht="15.75" customHeight="1">
      <c r="E849" s="424"/>
    </row>
    <row r="850" ht="15.75" customHeight="1">
      <c r="E850" s="424"/>
    </row>
    <row r="851" ht="15.75" customHeight="1">
      <c r="E851" s="424"/>
    </row>
    <row r="852" ht="15.75" customHeight="1">
      <c r="E852" s="424"/>
    </row>
    <row r="853" ht="15.75" customHeight="1">
      <c r="E853" s="424"/>
    </row>
    <row r="854" ht="15.75" customHeight="1">
      <c r="E854" s="424"/>
    </row>
    <row r="855" ht="15.75" customHeight="1">
      <c r="E855" s="424"/>
    </row>
    <row r="856" ht="15.75" customHeight="1">
      <c r="E856" s="424"/>
    </row>
    <row r="857" ht="15.75" customHeight="1">
      <c r="E857" s="424"/>
    </row>
    <row r="858" ht="15.75" customHeight="1">
      <c r="E858" s="424"/>
    </row>
    <row r="859" ht="15.75" customHeight="1">
      <c r="E859" s="424"/>
    </row>
    <row r="860" ht="15.75" customHeight="1">
      <c r="E860" s="424"/>
    </row>
    <row r="861" ht="15.75" customHeight="1">
      <c r="E861" s="424"/>
    </row>
    <row r="862" ht="15.75" customHeight="1">
      <c r="E862" s="424"/>
    </row>
    <row r="863" ht="15.75" customHeight="1">
      <c r="E863" s="424"/>
    </row>
    <row r="864" ht="15.75" customHeight="1">
      <c r="E864" s="424"/>
    </row>
    <row r="865" ht="15.75" customHeight="1">
      <c r="E865" s="424"/>
    </row>
    <row r="866" ht="15.75" customHeight="1">
      <c r="E866" s="424"/>
    </row>
    <row r="867" ht="15.75" customHeight="1">
      <c r="E867" s="424"/>
    </row>
    <row r="868" ht="15.75" customHeight="1">
      <c r="E868" s="424"/>
    </row>
    <row r="869" ht="15.75" customHeight="1">
      <c r="E869" s="424"/>
    </row>
    <row r="870" ht="15.75" customHeight="1">
      <c r="E870" s="424"/>
    </row>
    <row r="871" ht="15.75" customHeight="1">
      <c r="E871" s="424"/>
    </row>
    <row r="872" ht="15.75" customHeight="1">
      <c r="E872" s="424"/>
    </row>
    <row r="873" ht="15.75" customHeight="1">
      <c r="E873" s="424"/>
    </row>
    <row r="874" ht="15.75" customHeight="1">
      <c r="E874" s="424"/>
    </row>
    <row r="875" ht="15.75" customHeight="1">
      <c r="E875" s="424"/>
    </row>
    <row r="876" ht="15.75" customHeight="1">
      <c r="E876" s="424"/>
    </row>
    <row r="877" ht="15.75" customHeight="1">
      <c r="E877" s="424"/>
    </row>
    <row r="878" ht="15.75" customHeight="1">
      <c r="E878" s="424"/>
    </row>
    <row r="879" ht="15.75" customHeight="1">
      <c r="E879" s="424"/>
    </row>
    <row r="880" ht="15.75" customHeight="1">
      <c r="E880" s="424"/>
    </row>
    <row r="881" ht="15.75" customHeight="1">
      <c r="E881" s="424"/>
    </row>
    <row r="882" ht="15.75" customHeight="1">
      <c r="E882" s="424"/>
    </row>
    <row r="883" ht="15.75" customHeight="1">
      <c r="E883" s="424"/>
    </row>
    <row r="884" ht="15.75" customHeight="1">
      <c r="E884" s="424"/>
    </row>
    <row r="885" ht="15.75" customHeight="1">
      <c r="E885" s="424"/>
    </row>
    <row r="886" ht="15.75" customHeight="1">
      <c r="E886" s="424"/>
    </row>
    <row r="887" ht="15.75" customHeight="1">
      <c r="E887" s="424"/>
    </row>
    <row r="888" ht="15.75" customHeight="1">
      <c r="E888" s="424"/>
    </row>
    <row r="889" ht="15.75" customHeight="1">
      <c r="E889" s="424"/>
    </row>
    <row r="890" ht="15.75" customHeight="1">
      <c r="E890" s="424"/>
    </row>
    <row r="891" ht="15.75" customHeight="1">
      <c r="E891" s="424"/>
    </row>
    <row r="892" ht="15.75" customHeight="1">
      <c r="E892" s="424"/>
    </row>
    <row r="893" ht="15.75" customHeight="1">
      <c r="E893" s="424"/>
    </row>
    <row r="894" ht="15.75" customHeight="1">
      <c r="E894" s="424"/>
    </row>
    <row r="895" ht="15.75" customHeight="1">
      <c r="E895" s="424"/>
    </row>
    <row r="896" ht="15.75" customHeight="1">
      <c r="E896" s="424"/>
    </row>
    <row r="897" ht="15.75" customHeight="1">
      <c r="E897" s="424"/>
    </row>
    <row r="898" ht="15.75" customHeight="1">
      <c r="E898" s="424"/>
    </row>
    <row r="899" ht="15.75" customHeight="1">
      <c r="E899" s="424"/>
    </row>
    <row r="900" ht="15.75" customHeight="1">
      <c r="E900" s="424"/>
    </row>
    <row r="901" ht="15.75" customHeight="1">
      <c r="E901" s="424"/>
    </row>
    <row r="902" ht="15.75" customHeight="1">
      <c r="E902" s="424"/>
    </row>
    <row r="903" ht="15.75" customHeight="1">
      <c r="E903" s="424"/>
    </row>
    <row r="904" ht="15.75" customHeight="1">
      <c r="E904" s="424"/>
    </row>
    <row r="905" ht="15.75" customHeight="1">
      <c r="E905" s="424"/>
    </row>
    <row r="906" ht="15.75" customHeight="1">
      <c r="E906" s="424"/>
    </row>
    <row r="907" ht="15.75" customHeight="1">
      <c r="E907" s="424"/>
    </row>
    <row r="908" ht="15.75" customHeight="1">
      <c r="E908" s="424"/>
    </row>
    <row r="909" ht="15.75" customHeight="1">
      <c r="E909" s="424"/>
    </row>
    <row r="910" ht="15.75" customHeight="1">
      <c r="E910" s="424"/>
    </row>
    <row r="911" ht="15.75" customHeight="1">
      <c r="E911" s="424"/>
    </row>
    <row r="912" ht="15.75" customHeight="1">
      <c r="E912" s="424"/>
    </row>
    <row r="913" ht="15.75" customHeight="1">
      <c r="E913" s="424"/>
    </row>
    <row r="914" ht="15.75" customHeight="1">
      <c r="E914" s="424"/>
    </row>
    <row r="915" ht="15.75" customHeight="1">
      <c r="E915" s="424"/>
    </row>
    <row r="916" ht="15.75" customHeight="1">
      <c r="E916" s="424"/>
    </row>
    <row r="917" ht="15.75" customHeight="1">
      <c r="E917" s="424"/>
    </row>
    <row r="918" ht="15.75" customHeight="1">
      <c r="E918" s="424"/>
    </row>
    <row r="919" ht="15.75" customHeight="1">
      <c r="E919" s="424"/>
    </row>
    <row r="920" ht="15.75" customHeight="1">
      <c r="E920" s="424"/>
    </row>
    <row r="921" ht="15.75" customHeight="1">
      <c r="E921" s="424"/>
    </row>
    <row r="922" ht="15.75" customHeight="1">
      <c r="E922" s="424"/>
    </row>
    <row r="923" ht="15.75" customHeight="1">
      <c r="E923" s="424"/>
    </row>
    <row r="924" ht="15.75" customHeight="1">
      <c r="E924" s="424"/>
    </row>
    <row r="925" ht="15.75" customHeight="1">
      <c r="E925" s="424"/>
    </row>
    <row r="926" ht="15.75" customHeight="1">
      <c r="E926" s="424"/>
    </row>
    <row r="927" ht="15.75" customHeight="1">
      <c r="E927" s="424"/>
    </row>
    <row r="928" ht="15.75" customHeight="1">
      <c r="E928" s="424"/>
    </row>
    <row r="929" ht="15.75" customHeight="1">
      <c r="E929" s="424"/>
    </row>
    <row r="930" ht="15.75" customHeight="1">
      <c r="E930" s="424"/>
    </row>
    <row r="931" ht="15.75" customHeight="1">
      <c r="E931" s="424"/>
    </row>
    <row r="932" ht="15.75" customHeight="1">
      <c r="E932" s="424"/>
    </row>
    <row r="933" ht="15.75" customHeight="1">
      <c r="E933" s="424"/>
    </row>
    <row r="934" ht="15.75" customHeight="1">
      <c r="E934" s="424"/>
    </row>
    <row r="935" ht="15.75" customHeight="1">
      <c r="E935" s="424"/>
    </row>
    <row r="936" ht="15.75" customHeight="1">
      <c r="E936" s="424"/>
    </row>
    <row r="937" ht="15.75" customHeight="1">
      <c r="E937" s="424"/>
    </row>
    <row r="938" ht="15.75" customHeight="1">
      <c r="E938" s="424"/>
    </row>
    <row r="939" ht="15.75" customHeight="1">
      <c r="E939" s="424"/>
    </row>
    <row r="940" ht="15.75" customHeight="1">
      <c r="E940" s="424"/>
    </row>
    <row r="941" ht="15.75" customHeight="1">
      <c r="E941" s="424"/>
    </row>
    <row r="942" ht="15.75" customHeight="1">
      <c r="E942" s="424"/>
    </row>
    <row r="943" ht="15.75" customHeight="1">
      <c r="E943" s="424"/>
    </row>
    <row r="944" ht="15.75" customHeight="1">
      <c r="E944" s="424"/>
    </row>
    <row r="945" ht="15.75" customHeight="1">
      <c r="E945" s="424"/>
    </row>
    <row r="946" ht="15.75" customHeight="1">
      <c r="E946" s="424"/>
    </row>
    <row r="947" ht="15.75" customHeight="1">
      <c r="E947" s="424"/>
    </row>
    <row r="948" ht="15.75" customHeight="1">
      <c r="E948" s="424"/>
    </row>
    <row r="949" ht="15.75" customHeight="1">
      <c r="E949" s="424"/>
    </row>
    <row r="950" ht="15.75" customHeight="1">
      <c r="E950" s="424"/>
    </row>
    <row r="951" ht="15.75" customHeight="1">
      <c r="E951" s="424"/>
    </row>
    <row r="952" ht="15.75" customHeight="1">
      <c r="E952" s="424"/>
    </row>
    <row r="953" ht="15.75" customHeight="1">
      <c r="E953" s="424"/>
    </row>
    <row r="954" ht="15.75" customHeight="1">
      <c r="E954" s="424"/>
    </row>
    <row r="955" ht="15.75" customHeight="1">
      <c r="E955" s="424"/>
    </row>
    <row r="956" ht="15.75" customHeight="1">
      <c r="E956" s="424"/>
    </row>
    <row r="957" ht="15.75" customHeight="1">
      <c r="E957" s="424"/>
    </row>
    <row r="958" ht="15.75" customHeight="1">
      <c r="E958" s="424"/>
    </row>
    <row r="959" ht="15.75" customHeight="1">
      <c r="E959" s="424"/>
    </row>
    <row r="960" ht="15.75" customHeight="1">
      <c r="E960" s="424"/>
    </row>
    <row r="961" ht="15.75" customHeight="1">
      <c r="E961" s="424"/>
    </row>
    <row r="962" ht="15.75" customHeight="1">
      <c r="E962" s="424"/>
    </row>
    <row r="963" ht="15.75" customHeight="1">
      <c r="E963" s="424"/>
    </row>
    <row r="964" ht="15.75" customHeight="1">
      <c r="E964" s="424"/>
    </row>
    <row r="965" ht="15.75" customHeight="1">
      <c r="E965" s="424"/>
    </row>
    <row r="966" ht="15.75" customHeight="1">
      <c r="E966" s="424"/>
    </row>
    <row r="967" ht="15.75" customHeight="1">
      <c r="E967" s="424"/>
    </row>
    <row r="968" ht="15.75" customHeight="1">
      <c r="E968" s="424"/>
    </row>
    <row r="969" ht="15.75" customHeight="1">
      <c r="E969" s="424"/>
    </row>
    <row r="970" ht="15.75" customHeight="1">
      <c r="E970" s="424"/>
    </row>
    <row r="971" ht="15.75" customHeight="1">
      <c r="E971" s="424"/>
    </row>
    <row r="972" ht="15.75" customHeight="1">
      <c r="E972" s="424"/>
    </row>
    <row r="973" ht="15.75" customHeight="1">
      <c r="E973" s="424"/>
    </row>
    <row r="974" ht="15.75" customHeight="1">
      <c r="E974" s="424"/>
    </row>
    <row r="975" ht="15.75" customHeight="1">
      <c r="E975" s="424"/>
    </row>
    <row r="976" ht="15.75" customHeight="1">
      <c r="E976" s="424"/>
    </row>
    <row r="977" ht="15.75" customHeight="1">
      <c r="E977" s="424"/>
    </row>
    <row r="978" ht="15.75" customHeight="1">
      <c r="E978" s="424"/>
    </row>
    <row r="979" ht="15.75" customHeight="1">
      <c r="E979" s="424"/>
    </row>
    <row r="980" ht="15.75" customHeight="1">
      <c r="E980" s="424"/>
    </row>
    <row r="981" ht="15.75" customHeight="1">
      <c r="E981" s="424"/>
    </row>
    <row r="982" ht="15.75" customHeight="1">
      <c r="E982" s="424"/>
    </row>
    <row r="983" ht="15.75" customHeight="1">
      <c r="E983" s="424"/>
    </row>
    <row r="984" ht="15.75" customHeight="1">
      <c r="E984" s="424"/>
    </row>
    <row r="985" ht="15.75" customHeight="1">
      <c r="E985" s="424"/>
    </row>
    <row r="986" ht="15.75" customHeight="1">
      <c r="E986" s="424"/>
    </row>
    <row r="987" ht="15.75" customHeight="1">
      <c r="E987" s="424"/>
    </row>
    <row r="988" ht="15.75" customHeight="1">
      <c r="E988" s="424"/>
    </row>
    <row r="989" ht="15.75" customHeight="1">
      <c r="E989" s="424"/>
    </row>
    <row r="990" ht="15.75" customHeight="1">
      <c r="E990" s="424"/>
    </row>
    <row r="991" ht="15.75" customHeight="1">
      <c r="E991" s="424"/>
    </row>
    <row r="992" ht="15.75" customHeight="1">
      <c r="E992" s="424"/>
    </row>
    <row r="993" ht="15.75" customHeight="1">
      <c r="E993" s="424"/>
    </row>
    <row r="994" ht="15.75" customHeight="1">
      <c r="E994" s="424"/>
    </row>
    <row r="995" ht="15.75" customHeight="1">
      <c r="E995" s="424"/>
    </row>
    <row r="996" ht="15.75" customHeight="1">
      <c r="E996" s="424"/>
    </row>
    <row r="997" ht="15.75" customHeight="1">
      <c r="E997" s="424"/>
    </row>
    <row r="998" ht="15.75" customHeight="1">
      <c r="E998" s="424"/>
    </row>
    <row r="999" ht="15.75" customHeight="1">
      <c r="E999" s="424"/>
    </row>
  </sheetData>
  <sheetProtection/>
  <mergeCells count="2">
    <mergeCell ref="A1:M1"/>
    <mergeCell ref="A44:C44"/>
  </mergeCells>
  <printOptions horizontalCentered="1"/>
  <pageMargins left="0.3937007874015748" right="0.3937007874015748" top="0.36" bottom="0.45" header="0.19" footer="0.26"/>
  <pageSetup fitToHeight="0" fitToWidth="1" horizontalDpi="300" verticalDpi="300" orientation="landscape" paperSize="9" scale="86" r:id="rId1"/>
  <headerFooter alignWithMargins="0">
    <oddFooter>&amp;LMise à jour du &amp;D&amp;CPage &amp;P / &amp;N&amp;R &amp;A
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A7" sqref="A7:IV7"/>
    </sheetView>
  </sheetViews>
  <sheetFormatPr defaultColWidth="11.421875" defaultRowHeight="12.75"/>
  <cols>
    <col min="1" max="1" width="44.421875" style="0" bestFit="1" customWidth="1"/>
    <col min="4" max="4" width="15.7109375" style="0" bestFit="1" customWidth="1"/>
  </cols>
  <sheetData>
    <row r="1" spans="1:8" ht="33" customHeight="1">
      <c r="A1" s="855" t="s">
        <v>575</v>
      </c>
      <c r="B1" s="855"/>
      <c r="C1" s="855"/>
      <c r="D1" s="855"/>
      <c r="E1" s="855"/>
      <c r="F1" s="855"/>
      <c r="G1" s="855"/>
      <c r="H1" s="855"/>
    </row>
    <row r="2" ht="46.5" customHeight="1" thickBot="1"/>
    <row r="3" spans="1:8" s="619" customFormat="1" ht="22.5" customHeight="1" thickBot="1">
      <c r="A3" s="856" t="s">
        <v>562</v>
      </c>
      <c r="B3" s="856"/>
      <c r="C3" s="856"/>
      <c r="D3" s="856"/>
      <c r="E3" s="856"/>
      <c r="F3" s="856"/>
      <c r="G3" s="856"/>
      <c r="H3" s="856"/>
    </row>
    <row r="4" spans="1:8" s="619" customFormat="1" ht="22.5" customHeight="1" thickBot="1">
      <c r="A4" s="620"/>
      <c r="B4" s="861" t="s">
        <v>561</v>
      </c>
      <c r="C4" s="861"/>
      <c r="D4" s="861"/>
      <c r="E4" s="861"/>
      <c r="F4" s="861"/>
      <c r="G4" s="861"/>
      <c r="H4" s="861"/>
    </row>
    <row r="5" spans="1:8" s="619" customFormat="1" ht="22.5" customHeight="1" thickBot="1">
      <c r="A5" s="623" t="s">
        <v>560</v>
      </c>
      <c r="B5" s="861" t="s">
        <v>557</v>
      </c>
      <c r="C5" s="861"/>
      <c r="D5" s="861"/>
      <c r="E5" s="861" t="s">
        <v>558</v>
      </c>
      <c r="F5" s="861"/>
      <c r="G5" s="861" t="s">
        <v>559</v>
      </c>
      <c r="H5" s="861"/>
    </row>
    <row r="6" spans="1:8" s="619" customFormat="1" ht="22.5" customHeight="1" thickBot="1">
      <c r="A6" s="624"/>
      <c r="B6" s="622" t="s">
        <v>553</v>
      </c>
      <c r="C6" s="622" t="s">
        <v>554</v>
      </c>
      <c r="D6" s="622" t="s">
        <v>555</v>
      </c>
      <c r="E6" s="622" t="s">
        <v>556</v>
      </c>
      <c r="F6" s="622" t="s">
        <v>555</v>
      </c>
      <c r="G6" s="622" t="s">
        <v>556</v>
      </c>
      <c r="H6" s="622" t="s">
        <v>555</v>
      </c>
    </row>
    <row r="7" spans="1:8" s="619" customFormat="1" ht="22.5" customHeight="1">
      <c r="A7" s="636" t="s">
        <v>544</v>
      </c>
      <c r="B7" s="639">
        <v>1</v>
      </c>
      <c r="C7" s="640">
        <v>13</v>
      </c>
      <c r="D7" s="646" t="s">
        <v>549</v>
      </c>
      <c r="E7" s="647"/>
      <c r="F7" s="647"/>
      <c r="G7" s="647"/>
      <c r="H7" s="648"/>
    </row>
    <row r="8" spans="1:8" s="619" customFormat="1" ht="22.5" customHeight="1">
      <c r="A8" s="637" t="s">
        <v>545</v>
      </c>
      <c r="B8" s="641">
        <v>1</v>
      </c>
      <c r="C8" s="628">
        <v>13</v>
      </c>
      <c r="D8" s="642" t="s">
        <v>567</v>
      </c>
      <c r="E8" s="628" t="s">
        <v>550</v>
      </c>
      <c r="F8" s="628" t="s">
        <v>551</v>
      </c>
      <c r="G8" s="628">
        <v>14</v>
      </c>
      <c r="H8" s="643" t="s">
        <v>551</v>
      </c>
    </row>
    <row r="9" spans="1:8" s="619" customFormat="1" ht="22.5" customHeight="1">
      <c r="A9" s="637" t="s">
        <v>546</v>
      </c>
      <c r="B9" s="641">
        <v>1</v>
      </c>
      <c r="C9" s="628">
        <v>13</v>
      </c>
      <c r="D9" s="642" t="s">
        <v>552</v>
      </c>
      <c r="E9" s="628">
        <v>13</v>
      </c>
      <c r="F9" s="642" t="s">
        <v>552</v>
      </c>
      <c r="G9" s="628">
        <v>14</v>
      </c>
      <c r="H9" s="644" t="s">
        <v>552</v>
      </c>
    </row>
    <row r="10" spans="1:8" s="619" customFormat="1" ht="22.5" customHeight="1">
      <c r="A10" s="637" t="s">
        <v>547</v>
      </c>
      <c r="B10" s="641">
        <v>1</v>
      </c>
      <c r="C10" s="628">
        <v>13</v>
      </c>
      <c r="D10" s="628" t="s">
        <v>568</v>
      </c>
      <c r="E10" s="628" t="s">
        <v>550</v>
      </c>
      <c r="F10" s="629" t="s">
        <v>549</v>
      </c>
      <c r="G10" s="628">
        <v>14</v>
      </c>
      <c r="H10" s="630" t="s">
        <v>549</v>
      </c>
    </row>
    <row r="11" spans="1:8" s="619" customFormat="1" ht="22.5" customHeight="1" thickBot="1">
      <c r="A11" s="638" t="s">
        <v>548</v>
      </c>
      <c r="B11" s="645">
        <v>1</v>
      </c>
      <c r="C11" s="631">
        <v>13</v>
      </c>
      <c r="D11" s="631" t="s">
        <v>569</v>
      </c>
      <c r="E11" s="649"/>
      <c r="F11" s="649"/>
      <c r="G11" s="649"/>
      <c r="H11" s="650"/>
    </row>
    <row r="12" s="619" customFormat="1" ht="13.5" customHeight="1" thickBot="1"/>
    <row r="13" spans="1:8" s="619" customFormat="1" ht="22.5" customHeight="1" thickBot="1">
      <c r="A13" s="857" t="s">
        <v>563</v>
      </c>
      <c r="B13" s="858"/>
      <c r="C13" s="858"/>
      <c r="D13" s="858"/>
      <c r="E13" s="858"/>
      <c r="F13" s="858"/>
      <c r="G13" s="858"/>
      <c r="H13" s="859"/>
    </row>
    <row r="14" spans="1:8" s="619" customFormat="1" ht="22.5" customHeight="1" thickBot="1">
      <c r="A14" s="620"/>
      <c r="B14" s="860" t="s">
        <v>561</v>
      </c>
      <c r="C14" s="861"/>
      <c r="D14" s="861"/>
      <c r="E14" s="861"/>
      <c r="F14" s="861"/>
      <c r="G14" s="861"/>
      <c r="H14" s="861"/>
    </row>
    <row r="15" spans="1:8" s="619" customFormat="1" ht="22.5" customHeight="1" thickBot="1">
      <c r="A15" s="623" t="s">
        <v>560</v>
      </c>
      <c r="B15" s="860" t="s">
        <v>557</v>
      </c>
      <c r="C15" s="861"/>
      <c r="D15" s="861"/>
      <c r="E15" s="861" t="s">
        <v>558</v>
      </c>
      <c r="F15" s="861"/>
      <c r="G15" s="861" t="s">
        <v>559</v>
      </c>
      <c r="H15" s="861"/>
    </row>
    <row r="16" spans="1:8" s="619" customFormat="1" ht="22.5" customHeight="1" thickBot="1">
      <c r="A16" s="624"/>
      <c r="B16" s="621" t="s">
        <v>553</v>
      </c>
      <c r="C16" s="622" t="s">
        <v>554</v>
      </c>
      <c r="D16" s="622" t="s">
        <v>555</v>
      </c>
      <c r="E16" s="622" t="s">
        <v>556</v>
      </c>
      <c r="F16" s="622" t="s">
        <v>555</v>
      </c>
      <c r="G16" s="622" t="s">
        <v>556</v>
      </c>
      <c r="H16" s="622" t="s">
        <v>555</v>
      </c>
    </row>
    <row r="17" spans="1:8" s="619" customFormat="1" ht="22.5" customHeight="1">
      <c r="A17" s="636" t="s">
        <v>564</v>
      </c>
      <c r="B17" s="635">
        <v>1</v>
      </c>
      <c r="C17" s="625">
        <v>13</v>
      </c>
      <c r="D17" s="626" t="s">
        <v>570</v>
      </c>
      <c r="E17" s="625" t="s">
        <v>550</v>
      </c>
      <c r="F17" s="625" t="s">
        <v>551</v>
      </c>
      <c r="G17" s="625">
        <v>14</v>
      </c>
      <c r="H17" s="627" t="s">
        <v>551</v>
      </c>
    </row>
    <row r="18" spans="1:8" s="619" customFormat="1" ht="22.5" customHeight="1">
      <c r="A18" s="637" t="s">
        <v>565</v>
      </c>
      <c r="B18" s="651"/>
      <c r="C18" s="628">
        <v>13</v>
      </c>
      <c r="D18" s="629" t="s">
        <v>549</v>
      </c>
      <c r="E18" s="653"/>
      <c r="F18" s="653"/>
      <c r="G18" s="628">
        <v>14</v>
      </c>
      <c r="H18" s="630" t="s">
        <v>549</v>
      </c>
    </row>
    <row r="19" spans="1:8" s="619" customFormat="1" ht="22.5" customHeight="1" thickBot="1">
      <c r="A19" s="638" t="s">
        <v>566</v>
      </c>
      <c r="B19" s="652"/>
      <c r="C19" s="631">
        <v>13</v>
      </c>
      <c r="D19" s="632" t="s">
        <v>570</v>
      </c>
      <c r="E19" s="649"/>
      <c r="F19" s="649"/>
      <c r="G19" s="649"/>
      <c r="H19" s="650"/>
    </row>
    <row r="21" ht="19.5" customHeight="1">
      <c r="A21" s="634" t="s">
        <v>574</v>
      </c>
    </row>
    <row r="22" ht="19.5" customHeight="1">
      <c r="A22" s="633" t="s">
        <v>571</v>
      </c>
    </row>
    <row r="23" ht="19.5" customHeight="1">
      <c r="A23" s="633" t="s">
        <v>572</v>
      </c>
    </row>
    <row r="24" ht="19.5" customHeight="1">
      <c r="A24" s="633" t="s">
        <v>573</v>
      </c>
    </row>
    <row r="25" ht="19.5" customHeight="1">
      <c r="A25" s="633" t="s">
        <v>576</v>
      </c>
    </row>
  </sheetData>
  <sheetProtection/>
  <mergeCells count="11">
    <mergeCell ref="G5:H5"/>
    <mergeCell ref="A1:H1"/>
    <mergeCell ref="A3:H3"/>
    <mergeCell ref="A13:H13"/>
    <mergeCell ref="B14:H14"/>
    <mergeCell ref="B4:H4"/>
    <mergeCell ref="B15:D15"/>
    <mergeCell ref="E15:F15"/>
    <mergeCell ref="G15:H15"/>
    <mergeCell ref="B5:D5"/>
    <mergeCell ref="E5:F5"/>
  </mergeCells>
  <printOptions horizontalCentered="1"/>
  <pageMargins left="0.3937007874015748" right="0.3937007874015748" top="0.31496062992125984" bottom="0.23" header="0.4330708661417323" footer="0.35"/>
  <pageSetup horizontalDpi="600" verticalDpi="600" orientation="landscape" paperSize="9" r:id="rId2"/>
  <headerFooter alignWithMargins="0">
    <oddFooter>&amp;CPage &amp;P/&amp;N&amp;R&amp;A/&amp;F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7" sqref="A7:IV7"/>
    </sheetView>
  </sheetViews>
  <sheetFormatPr defaultColWidth="11.421875" defaultRowHeight="12.75"/>
  <cols>
    <col min="1" max="1" width="78.421875" style="0" bestFit="1" customWidth="1"/>
    <col min="2" max="2" width="24.8515625" style="0" bestFit="1" customWidth="1"/>
    <col min="3" max="3" width="15.7109375" style="0" bestFit="1" customWidth="1"/>
  </cols>
  <sheetData>
    <row r="1" spans="1:7" ht="33" customHeight="1">
      <c r="A1" s="862" t="s">
        <v>577</v>
      </c>
      <c r="B1" s="862"/>
      <c r="C1" s="379"/>
      <c r="D1" s="379"/>
      <c r="E1" s="379"/>
      <c r="F1" s="379"/>
      <c r="G1" s="379"/>
    </row>
    <row r="2" ht="105.75" customHeight="1"/>
    <row r="3" ht="22.5" customHeight="1" thickBot="1"/>
    <row r="4" spans="1:2" s="491" customFormat="1" ht="30" customHeight="1">
      <c r="A4" s="654" t="s">
        <v>578</v>
      </c>
      <c r="B4" s="655"/>
    </row>
    <row r="5" spans="1:2" s="491" customFormat="1" ht="30" customHeight="1">
      <c r="A5" s="656" t="s">
        <v>579</v>
      </c>
      <c r="B5" s="657" t="s">
        <v>580</v>
      </c>
    </row>
    <row r="6" spans="1:2" s="491" customFormat="1" ht="30" customHeight="1">
      <c r="A6" s="656" t="s">
        <v>581</v>
      </c>
      <c r="B6" s="657" t="s">
        <v>582</v>
      </c>
    </row>
    <row r="7" spans="1:2" s="491" customFormat="1" ht="30" customHeight="1">
      <c r="A7" s="656" t="s">
        <v>708</v>
      </c>
      <c r="B7" s="657"/>
    </row>
    <row r="8" spans="1:2" s="491" customFormat="1" ht="30" customHeight="1">
      <c r="A8" s="656" t="s">
        <v>612</v>
      </c>
      <c r="B8" s="658"/>
    </row>
    <row r="9" spans="1:2" s="491" customFormat="1" ht="30" customHeight="1">
      <c r="A9" s="656" t="s">
        <v>583</v>
      </c>
      <c r="B9" s="658"/>
    </row>
    <row r="10" spans="1:2" s="491" customFormat="1" ht="30" customHeight="1" thickBot="1">
      <c r="A10" s="659" t="s">
        <v>584</v>
      </c>
      <c r="B10" s="660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</sheetData>
  <sheetProtection/>
  <mergeCells count="1">
    <mergeCell ref="A1:B1"/>
  </mergeCells>
  <printOptions horizontalCentered="1"/>
  <pageMargins left="0.3937007874015748" right="0.3937007874015748" top="0.58" bottom="0.2362204724409449" header="0.78" footer="0.35433070866141736"/>
  <pageSetup horizontalDpi="600" verticalDpi="600" orientation="portrait" paperSize="9" scale="94" r:id="rId2"/>
  <headerFooter alignWithMargins="0">
    <oddFooter>&amp;CPage &amp;P/&amp;N&amp;R&amp;A/&amp;F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47"/>
  <sheetViews>
    <sheetView showGridLines="0" zoomScalePageLayoutView="0" workbookViewId="0" topLeftCell="A8">
      <selection activeCell="A7" sqref="A7:IV7"/>
    </sheetView>
  </sheetViews>
  <sheetFormatPr defaultColWidth="11.421875" defaultRowHeight="12.75"/>
  <cols>
    <col min="1" max="1" width="15.421875" style="709" customWidth="1"/>
    <col min="2" max="2" width="15.8515625" style="710" customWidth="1"/>
    <col min="3" max="3" width="22.7109375" style="711" customWidth="1"/>
    <col min="4" max="4" width="2.00390625" style="712" customWidth="1"/>
    <col min="5" max="5" width="22.7109375" style="711" customWidth="1"/>
    <col min="6" max="6" width="15.8515625" style="711" customWidth="1"/>
    <col min="7" max="16384" width="11.421875" style="713" customWidth="1"/>
  </cols>
  <sheetData>
    <row r="1" ht="51" customHeight="1"/>
    <row r="2" spans="1:6" ht="30" customHeight="1">
      <c r="A2" s="863" t="s">
        <v>851</v>
      </c>
      <c r="B2" s="863"/>
      <c r="C2" s="863"/>
      <c r="D2" s="863"/>
      <c r="E2" s="863"/>
      <c r="F2" s="863"/>
    </row>
    <row r="3" spans="1:6" s="590" customFormat="1" ht="55.5" customHeight="1" thickBot="1">
      <c r="A3" s="714"/>
      <c r="B3" s="715"/>
      <c r="C3" s="591"/>
      <c r="D3" s="716"/>
      <c r="E3" s="591"/>
      <c r="F3" s="591"/>
    </row>
    <row r="4" spans="1:6" s="590" customFormat="1" ht="30" customHeight="1">
      <c r="A4" s="717" t="s">
        <v>845</v>
      </c>
      <c r="B4" s="718">
        <v>38086</v>
      </c>
      <c r="C4" s="719" t="s">
        <v>272</v>
      </c>
      <c r="D4" s="720" t="s">
        <v>3</v>
      </c>
      <c r="E4" s="721" t="s">
        <v>268</v>
      </c>
      <c r="F4" s="753" t="s">
        <v>616</v>
      </c>
    </row>
    <row r="5" spans="1:6" s="590" customFormat="1" ht="30" customHeight="1">
      <c r="A5" s="722" t="s">
        <v>845</v>
      </c>
      <c r="B5" s="723">
        <v>38086</v>
      </c>
      <c r="C5" s="724" t="s">
        <v>266</v>
      </c>
      <c r="D5" s="725" t="s">
        <v>3</v>
      </c>
      <c r="E5" s="726" t="s">
        <v>267</v>
      </c>
      <c r="F5" s="754" t="s">
        <v>427</v>
      </c>
    </row>
    <row r="6" spans="1:6" s="590" customFormat="1" ht="30" customHeight="1">
      <c r="A6" s="722" t="s">
        <v>846</v>
      </c>
      <c r="B6" s="723">
        <v>38089</v>
      </c>
      <c r="C6" s="724" t="s">
        <v>271</v>
      </c>
      <c r="D6" s="725" t="s">
        <v>3</v>
      </c>
      <c r="E6" s="726" t="s">
        <v>272</v>
      </c>
      <c r="F6" s="754" t="s">
        <v>424</v>
      </c>
    </row>
    <row r="7" spans="1:6" s="590" customFormat="1" ht="30" customHeight="1">
      <c r="A7" s="722" t="s">
        <v>846</v>
      </c>
      <c r="B7" s="723">
        <v>38089</v>
      </c>
      <c r="C7" s="724" t="s">
        <v>267</v>
      </c>
      <c r="D7" s="725" t="s">
        <v>3</v>
      </c>
      <c r="E7" s="726" t="s">
        <v>838</v>
      </c>
      <c r="F7" s="754" t="s">
        <v>427</v>
      </c>
    </row>
    <row r="8" spans="1:6" s="590" customFormat="1" ht="30" customHeight="1">
      <c r="A8" s="722" t="s">
        <v>846</v>
      </c>
      <c r="B8" s="723">
        <v>38089</v>
      </c>
      <c r="C8" s="724" t="s">
        <v>263</v>
      </c>
      <c r="D8" s="725" t="s">
        <v>3</v>
      </c>
      <c r="E8" s="726" t="s">
        <v>268</v>
      </c>
      <c r="F8" s="754" t="s">
        <v>602</v>
      </c>
    </row>
    <row r="9" spans="1:6" s="590" customFormat="1" ht="30" customHeight="1">
      <c r="A9" s="728" t="s">
        <v>835</v>
      </c>
      <c r="B9" s="729">
        <v>38095</v>
      </c>
      <c r="C9" s="730" t="s">
        <v>836</v>
      </c>
      <c r="D9" s="731" t="s">
        <v>3</v>
      </c>
      <c r="E9" s="732" t="s">
        <v>268</v>
      </c>
      <c r="F9" s="733" t="s">
        <v>837</v>
      </c>
    </row>
    <row r="10" spans="1:6" s="590" customFormat="1" ht="30" customHeight="1">
      <c r="A10" s="728" t="s">
        <v>835</v>
      </c>
      <c r="B10" s="729">
        <v>38102</v>
      </c>
      <c r="C10" s="734" t="s">
        <v>838</v>
      </c>
      <c r="D10" s="731" t="s">
        <v>3</v>
      </c>
      <c r="E10" s="735" t="s">
        <v>836</v>
      </c>
      <c r="F10" s="733" t="s">
        <v>839</v>
      </c>
    </row>
    <row r="11" spans="1:6" s="590" customFormat="1" ht="30" customHeight="1">
      <c r="A11" s="722" t="s">
        <v>847</v>
      </c>
      <c r="B11" s="723">
        <v>38105</v>
      </c>
      <c r="C11" s="724" t="s">
        <v>838</v>
      </c>
      <c r="D11" s="725" t="s">
        <v>3</v>
      </c>
      <c r="E11" s="726" t="s">
        <v>273</v>
      </c>
      <c r="F11" s="754" t="s">
        <v>643</v>
      </c>
    </row>
    <row r="12" spans="1:6" s="590" customFormat="1" ht="30" customHeight="1">
      <c r="A12" s="728" t="s">
        <v>835</v>
      </c>
      <c r="B12" s="729">
        <v>38109</v>
      </c>
      <c r="C12" s="730" t="s">
        <v>836</v>
      </c>
      <c r="D12" s="731" t="s">
        <v>3</v>
      </c>
      <c r="E12" s="732" t="s">
        <v>269</v>
      </c>
      <c r="F12" s="733" t="s">
        <v>840</v>
      </c>
    </row>
    <row r="13" spans="1:6" s="590" customFormat="1" ht="30" customHeight="1">
      <c r="A13" s="728" t="s">
        <v>835</v>
      </c>
      <c r="B13" s="729">
        <v>38116</v>
      </c>
      <c r="C13" s="730" t="s">
        <v>836</v>
      </c>
      <c r="D13" s="731" t="s">
        <v>3</v>
      </c>
      <c r="E13" s="732" t="s">
        <v>204</v>
      </c>
      <c r="F13" s="733" t="s">
        <v>848</v>
      </c>
    </row>
    <row r="14" spans="1:6" s="590" customFormat="1" ht="30" customHeight="1">
      <c r="A14" s="728" t="s">
        <v>835</v>
      </c>
      <c r="B14" s="729">
        <v>38123</v>
      </c>
      <c r="C14" s="734" t="s">
        <v>841</v>
      </c>
      <c r="D14" s="731" t="s">
        <v>3</v>
      </c>
      <c r="E14" s="735" t="s">
        <v>836</v>
      </c>
      <c r="F14" s="733"/>
    </row>
    <row r="15" spans="1:6" s="590" customFormat="1" ht="30" customHeight="1">
      <c r="A15" s="722" t="s">
        <v>835</v>
      </c>
      <c r="B15" s="723">
        <v>38123</v>
      </c>
      <c r="C15" s="724" t="s">
        <v>272</v>
      </c>
      <c r="D15" s="725" t="s">
        <v>3</v>
      </c>
      <c r="E15" s="726" t="s">
        <v>838</v>
      </c>
      <c r="F15" s="727"/>
    </row>
    <row r="16" spans="1:6" s="590" customFormat="1" ht="30" customHeight="1">
      <c r="A16" s="722" t="s">
        <v>835</v>
      </c>
      <c r="B16" s="723">
        <v>38123</v>
      </c>
      <c r="C16" s="724" t="s">
        <v>849</v>
      </c>
      <c r="D16" s="725" t="s">
        <v>3</v>
      </c>
      <c r="E16" s="726" t="s">
        <v>263</v>
      </c>
      <c r="F16" s="727"/>
    </row>
    <row r="17" spans="1:6" s="590" customFormat="1" ht="30" customHeight="1">
      <c r="A17" s="722" t="s">
        <v>835</v>
      </c>
      <c r="B17" s="723">
        <v>38123</v>
      </c>
      <c r="C17" s="724" t="s">
        <v>266</v>
      </c>
      <c r="D17" s="725" t="s">
        <v>3</v>
      </c>
      <c r="E17" s="726" t="s">
        <v>269</v>
      </c>
      <c r="F17" s="727"/>
    </row>
    <row r="18" spans="1:6" s="590" customFormat="1" ht="30" customHeight="1">
      <c r="A18" s="722" t="s">
        <v>835</v>
      </c>
      <c r="B18" s="723">
        <v>38123</v>
      </c>
      <c r="C18" s="724" t="s">
        <v>268</v>
      </c>
      <c r="D18" s="725" t="s">
        <v>3</v>
      </c>
      <c r="E18" s="726" t="s">
        <v>271</v>
      </c>
      <c r="F18" s="727"/>
    </row>
    <row r="19" spans="1:6" s="590" customFormat="1" ht="30" customHeight="1">
      <c r="A19" s="722" t="s">
        <v>867</v>
      </c>
      <c r="B19" s="723">
        <v>38127</v>
      </c>
      <c r="C19" s="724" t="s">
        <v>268</v>
      </c>
      <c r="D19" s="725" t="s">
        <v>3</v>
      </c>
      <c r="E19" s="726" t="s">
        <v>264</v>
      </c>
      <c r="F19" s="727"/>
    </row>
    <row r="20" spans="1:6" s="590" customFormat="1" ht="30" customHeight="1">
      <c r="A20" s="728" t="s">
        <v>835</v>
      </c>
      <c r="B20" s="729">
        <v>38130</v>
      </c>
      <c r="C20" s="730" t="s">
        <v>836</v>
      </c>
      <c r="D20" s="731" t="s">
        <v>3</v>
      </c>
      <c r="E20" s="732" t="s">
        <v>204</v>
      </c>
      <c r="F20" s="733" t="s">
        <v>850</v>
      </c>
    </row>
    <row r="21" spans="1:6" s="590" customFormat="1" ht="30" customHeight="1" thickBot="1">
      <c r="A21" s="736" t="s">
        <v>835</v>
      </c>
      <c r="B21" s="737">
        <v>38137</v>
      </c>
      <c r="C21" s="738" t="s">
        <v>836</v>
      </c>
      <c r="D21" s="739" t="s">
        <v>3</v>
      </c>
      <c r="E21" s="740" t="s">
        <v>272</v>
      </c>
      <c r="F21" s="741" t="s">
        <v>843</v>
      </c>
    </row>
    <row r="22" spans="1:6" s="590" customFormat="1" ht="30" customHeight="1">
      <c r="A22" s="714"/>
      <c r="B22" s="715"/>
      <c r="C22" s="591"/>
      <c r="D22" s="716"/>
      <c r="E22" s="591"/>
      <c r="F22" s="591"/>
    </row>
    <row r="23" spans="1:6" s="590" customFormat="1" ht="30" customHeight="1">
      <c r="A23" s="742" t="s">
        <v>852</v>
      </c>
      <c r="B23" s="743"/>
      <c r="C23" s="742"/>
      <c r="D23" s="744"/>
      <c r="E23" s="742"/>
      <c r="F23" s="742"/>
    </row>
    <row r="24" spans="1:6" s="590" customFormat="1" ht="30" customHeight="1">
      <c r="A24" s="742" t="s">
        <v>853</v>
      </c>
      <c r="B24" s="743"/>
      <c r="C24" s="742"/>
      <c r="D24" s="744"/>
      <c r="E24" s="742"/>
      <c r="F24" s="742"/>
    </row>
    <row r="25" spans="1:6" s="590" customFormat="1" ht="30" customHeight="1">
      <c r="A25" s="714"/>
      <c r="B25" s="715"/>
      <c r="C25" s="591"/>
      <c r="D25" s="716"/>
      <c r="E25" s="591"/>
      <c r="F25" s="591"/>
    </row>
    <row r="26" spans="1:6" s="590" customFormat="1" ht="30" customHeight="1">
      <c r="A26" s="714"/>
      <c r="B26" s="715"/>
      <c r="C26" s="591"/>
      <c r="D26" s="716"/>
      <c r="E26" s="591"/>
      <c r="F26" s="591"/>
    </row>
    <row r="27" spans="1:6" s="590" customFormat="1" ht="30" customHeight="1">
      <c r="A27" s="714"/>
      <c r="B27" s="715"/>
      <c r="C27" s="591"/>
      <c r="D27" s="716"/>
      <c r="E27" s="591"/>
      <c r="F27" s="591"/>
    </row>
    <row r="28" spans="1:6" s="590" customFormat="1" ht="30" customHeight="1">
      <c r="A28" s="714"/>
      <c r="B28" s="715"/>
      <c r="C28" s="591"/>
      <c r="D28" s="716"/>
      <c r="E28" s="591"/>
      <c r="F28" s="591"/>
    </row>
    <row r="29" spans="1:6" s="590" customFormat="1" ht="30" customHeight="1">
      <c r="A29" s="714"/>
      <c r="B29" s="715"/>
      <c r="C29" s="591"/>
      <c r="D29" s="716"/>
      <c r="E29" s="591"/>
      <c r="F29" s="591"/>
    </row>
    <row r="30" spans="1:6" s="590" customFormat="1" ht="30" customHeight="1">
      <c r="A30" s="714"/>
      <c r="B30" s="715"/>
      <c r="C30" s="591"/>
      <c r="D30" s="716"/>
      <c r="E30" s="591"/>
      <c r="F30" s="591"/>
    </row>
    <row r="31" spans="1:6" s="590" customFormat="1" ht="30" customHeight="1">
      <c r="A31" s="714"/>
      <c r="B31" s="715"/>
      <c r="C31" s="591"/>
      <c r="D31" s="716"/>
      <c r="E31" s="591"/>
      <c r="F31" s="591"/>
    </row>
    <row r="32" spans="1:6" s="590" customFormat="1" ht="30" customHeight="1">
      <c r="A32" s="714"/>
      <c r="B32" s="715"/>
      <c r="C32" s="591"/>
      <c r="D32" s="716"/>
      <c r="E32" s="591"/>
      <c r="F32" s="591"/>
    </row>
    <row r="33" spans="1:6" s="590" customFormat="1" ht="30" customHeight="1">
      <c r="A33" s="714"/>
      <c r="B33" s="715"/>
      <c r="C33" s="591"/>
      <c r="D33" s="716"/>
      <c r="E33" s="591"/>
      <c r="F33" s="591"/>
    </row>
    <row r="34" spans="1:6" s="590" customFormat="1" ht="30" customHeight="1">
      <c r="A34" s="714"/>
      <c r="B34" s="715"/>
      <c r="C34" s="591"/>
      <c r="D34" s="716"/>
      <c r="E34" s="591"/>
      <c r="F34" s="591"/>
    </row>
    <row r="35" spans="1:6" s="590" customFormat="1" ht="30" customHeight="1">
      <c r="A35" s="714"/>
      <c r="B35" s="715"/>
      <c r="C35" s="591"/>
      <c r="D35" s="716"/>
      <c r="E35" s="591"/>
      <c r="F35" s="591"/>
    </row>
    <row r="36" spans="1:6" s="590" customFormat="1" ht="30" customHeight="1">
      <c r="A36" s="714"/>
      <c r="B36" s="715"/>
      <c r="C36" s="591"/>
      <c r="D36" s="716"/>
      <c r="E36" s="591"/>
      <c r="F36" s="591"/>
    </row>
    <row r="37" spans="1:6" s="590" customFormat="1" ht="24.75" customHeight="1">
      <c r="A37" s="714"/>
      <c r="B37" s="715"/>
      <c r="C37" s="591"/>
      <c r="D37" s="716"/>
      <c r="E37" s="591"/>
      <c r="F37" s="591"/>
    </row>
    <row r="38" spans="1:6" s="590" customFormat="1" ht="24.75" customHeight="1">
      <c r="A38" s="714"/>
      <c r="B38" s="715"/>
      <c r="C38" s="591"/>
      <c r="D38" s="716"/>
      <c r="E38" s="591"/>
      <c r="F38" s="591"/>
    </row>
    <row r="39" spans="1:6" s="590" customFormat="1" ht="24.75" customHeight="1">
      <c r="A39" s="714"/>
      <c r="B39" s="715"/>
      <c r="C39" s="591"/>
      <c r="D39" s="716"/>
      <c r="E39" s="591"/>
      <c r="F39" s="591"/>
    </row>
    <row r="40" spans="1:6" s="590" customFormat="1" ht="24.75" customHeight="1">
      <c r="A40" s="714"/>
      <c r="B40" s="715"/>
      <c r="C40" s="591"/>
      <c r="D40" s="716"/>
      <c r="E40" s="591"/>
      <c r="F40" s="591"/>
    </row>
    <row r="41" spans="1:6" s="590" customFormat="1" ht="24.75" customHeight="1">
      <c r="A41" s="714"/>
      <c r="B41" s="715"/>
      <c r="C41" s="591"/>
      <c r="D41" s="716"/>
      <c r="E41" s="591"/>
      <c r="F41" s="591"/>
    </row>
    <row r="42" spans="1:6" s="590" customFormat="1" ht="24.75" customHeight="1">
      <c r="A42" s="714"/>
      <c r="B42" s="715"/>
      <c r="C42" s="591"/>
      <c r="D42" s="716"/>
      <c r="E42" s="591"/>
      <c r="F42" s="591"/>
    </row>
    <row r="43" spans="1:6" s="590" customFormat="1" ht="24.75" customHeight="1">
      <c r="A43" s="714"/>
      <c r="B43" s="715"/>
      <c r="C43" s="591"/>
      <c r="D43" s="716"/>
      <c r="E43" s="591"/>
      <c r="F43" s="591"/>
    </row>
    <row r="44" spans="1:6" s="590" customFormat="1" ht="24.75" customHeight="1">
      <c r="A44" s="714"/>
      <c r="B44" s="715"/>
      <c r="C44" s="591"/>
      <c r="D44" s="716"/>
      <c r="E44" s="591"/>
      <c r="F44" s="591"/>
    </row>
    <row r="45" spans="1:6" s="590" customFormat="1" ht="24.75" customHeight="1">
      <c r="A45" s="714"/>
      <c r="B45" s="715"/>
      <c r="C45" s="591"/>
      <c r="D45" s="716"/>
      <c r="E45" s="591"/>
      <c r="F45" s="591"/>
    </row>
    <row r="46" spans="1:6" s="590" customFormat="1" ht="24.75" customHeight="1">
      <c r="A46" s="714"/>
      <c r="B46" s="715"/>
      <c r="C46" s="591"/>
      <c r="D46" s="716"/>
      <c r="E46" s="591"/>
      <c r="F46" s="591"/>
    </row>
    <row r="47" spans="1:6" s="590" customFormat="1" ht="24.75" customHeight="1">
      <c r="A47" s="714"/>
      <c r="B47" s="715"/>
      <c r="C47" s="591"/>
      <c r="D47" s="716"/>
      <c r="E47" s="591"/>
      <c r="F47" s="591"/>
    </row>
  </sheetData>
  <sheetProtection/>
  <mergeCells count="1">
    <mergeCell ref="A2:F2"/>
  </mergeCells>
  <printOptions horizontalCentered="1"/>
  <pageMargins left="0.5118110236220472" right="0.5118110236220472" top="0.6299212598425197" bottom="0.6692913385826772" header="0.5118110236220472" footer="0.5118110236220472"/>
  <pageSetup horizontalDpi="600" verticalDpi="600" orientation="portrait" paperSize="9" scale="88" r:id="rId1"/>
  <headerFooter alignWithMargins="0">
    <oddFooter>&amp;R&amp;F/&amp;A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F42"/>
  <sheetViews>
    <sheetView showGridLines="0" zoomScalePageLayoutView="0" workbookViewId="0" topLeftCell="A4">
      <selection activeCell="A7" sqref="A7:IV7"/>
    </sheetView>
  </sheetViews>
  <sheetFormatPr defaultColWidth="11.421875" defaultRowHeight="12.75"/>
  <cols>
    <col min="1" max="1" width="16.421875" style="709" customWidth="1"/>
    <col min="2" max="2" width="15.8515625" style="710" customWidth="1"/>
    <col min="3" max="3" width="23.57421875" style="711" customWidth="1"/>
    <col min="4" max="4" width="2.00390625" style="712" customWidth="1"/>
    <col min="5" max="5" width="23.8515625" style="711" customWidth="1"/>
    <col min="6" max="6" width="15.8515625" style="711" customWidth="1"/>
    <col min="7" max="16384" width="11.421875" style="713" customWidth="1"/>
  </cols>
  <sheetData>
    <row r="1" ht="51" customHeight="1"/>
    <row r="2" spans="1:6" ht="30" customHeight="1">
      <c r="A2" s="863" t="s">
        <v>866</v>
      </c>
      <c r="B2" s="863"/>
      <c r="C2" s="863"/>
      <c r="D2" s="863"/>
      <c r="E2" s="863"/>
      <c r="F2" s="863"/>
    </row>
    <row r="3" spans="1:6" s="590" customFormat="1" ht="55.5" customHeight="1" thickBot="1">
      <c r="A3" s="714"/>
      <c r="B3" s="715"/>
      <c r="C3" s="591"/>
      <c r="D3" s="716"/>
      <c r="E3" s="591"/>
      <c r="F3" s="591"/>
    </row>
    <row r="4" spans="1:6" s="590" customFormat="1" ht="30" customHeight="1">
      <c r="A4" s="717" t="s">
        <v>845</v>
      </c>
      <c r="B4" s="718">
        <v>38086</v>
      </c>
      <c r="C4" s="719" t="s">
        <v>854</v>
      </c>
      <c r="D4" s="720" t="s">
        <v>3</v>
      </c>
      <c r="E4" s="721" t="s">
        <v>855</v>
      </c>
      <c r="F4" s="753" t="s">
        <v>620</v>
      </c>
    </row>
    <row r="5" spans="1:6" s="590" customFormat="1" ht="30" customHeight="1">
      <c r="A5" s="722" t="s">
        <v>856</v>
      </c>
      <c r="B5" s="723">
        <v>38087</v>
      </c>
      <c r="C5" s="724" t="s">
        <v>857</v>
      </c>
      <c r="D5" s="725" t="s">
        <v>3</v>
      </c>
      <c r="E5" s="726" t="s">
        <v>298</v>
      </c>
      <c r="F5" s="754" t="s">
        <v>535</v>
      </c>
    </row>
    <row r="6" spans="1:6" s="590" customFormat="1" ht="30" customHeight="1">
      <c r="A6" s="722" t="s">
        <v>856</v>
      </c>
      <c r="B6" s="723">
        <v>38087</v>
      </c>
      <c r="C6" s="724" t="s">
        <v>858</v>
      </c>
      <c r="D6" s="725" t="s">
        <v>3</v>
      </c>
      <c r="E6" s="726" t="s">
        <v>295</v>
      </c>
      <c r="F6" s="754" t="s">
        <v>535</v>
      </c>
    </row>
    <row r="7" spans="1:6" s="590" customFormat="1" ht="30" customHeight="1">
      <c r="A7" s="722" t="s">
        <v>846</v>
      </c>
      <c r="B7" s="723">
        <v>38089</v>
      </c>
      <c r="C7" s="724" t="s">
        <v>855</v>
      </c>
      <c r="D7" s="725" t="s">
        <v>3</v>
      </c>
      <c r="E7" s="726" t="s">
        <v>295</v>
      </c>
      <c r="F7" s="756" t="s">
        <v>423</v>
      </c>
    </row>
    <row r="8" spans="1:6" s="590" customFormat="1" ht="30" customHeight="1">
      <c r="A8" s="722" t="s">
        <v>846</v>
      </c>
      <c r="B8" s="723">
        <v>38089</v>
      </c>
      <c r="C8" s="724" t="s">
        <v>859</v>
      </c>
      <c r="D8" s="725" t="s">
        <v>3</v>
      </c>
      <c r="E8" s="726" t="s">
        <v>857</v>
      </c>
      <c r="F8" s="754" t="s">
        <v>602</v>
      </c>
    </row>
    <row r="9" spans="1:6" s="590" customFormat="1" ht="30" customHeight="1">
      <c r="A9" s="722" t="s">
        <v>846</v>
      </c>
      <c r="B9" s="723">
        <v>38089</v>
      </c>
      <c r="C9" s="724" t="s">
        <v>854</v>
      </c>
      <c r="D9" s="725" t="s">
        <v>3</v>
      </c>
      <c r="E9" s="726" t="s">
        <v>298</v>
      </c>
      <c r="F9" s="754" t="s">
        <v>873</v>
      </c>
    </row>
    <row r="10" spans="1:6" s="590" customFormat="1" ht="30" customHeight="1">
      <c r="A10" s="722" t="s">
        <v>846</v>
      </c>
      <c r="B10" s="723">
        <v>38089</v>
      </c>
      <c r="C10" s="724" t="s">
        <v>858</v>
      </c>
      <c r="D10" s="725" t="s">
        <v>3</v>
      </c>
      <c r="E10" s="726" t="s">
        <v>860</v>
      </c>
      <c r="F10" s="754" t="s">
        <v>606</v>
      </c>
    </row>
    <row r="11" spans="1:6" s="590" customFormat="1" ht="30" customHeight="1">
      <c r="A11" s="728" t="s">
        <v>835</v>
      </c>
      <c r="B11" s="729">
        <v>38095</v>
      </c>
      <c r="C11" s="730" t="s">
        <v>861</v>
      </c>
      <c r="D11" s="731" t="s">
        <v>3</v>
      </c>
      <c r="E11" s="732" t="s">
        <v>860</v>
      </c>
      <c r="F11" s="733" t="s">
        <v>842</v>
      </c>
    </row>
    <row r="12" spans="1:6" s="590" customFormat="1" ht="30" customHeight="1">
      <c r="A12" s="728" t="s">
        <v>835</v>
      </c>
      <c r="B12" s="729">
        <v>38102</v>
      </c>
      <c r="C12" s="734" t="s">
        <v>295</v>
      </c>
      <c r="D12" s="731" t="s">
        <v>3</v>
      </c>
      <c r="E12" s="735" t="s">
        <v>861</v>
      </c>
      <c r="F12" s="733" t="s">
        <v>862</v>
      </c>
    </row>
    <row r="13" spans="1:6" s="590" customFormat="1" ht="30" customHeight="1">
      <c r="A13" s="728" t="s">
        <v>835</v>
      </c>
      <c r="B13" s="729">
        <v>38109</v>
      </c>
      <c r="C13" s="730" t="s">
        <v>861</v>
      </c>
      <c r="D13" s="731" t="s">
        <v>3</v>
      </c>
      <c r="E13" s="732" t="s">
        <v>298</v>
      </c>
      <c r="F13" s="733" t="s">
        <v>863</v>
      </c>
    </row>
    <row r="14" spans="1:6" s="749" customFormat="1" ht="30" customHeight="1">
      <c r="A14" s="745" t="s">
        <v>835</v>
      </c>
      <c r="B14" s="746">
        <v>38116</v>
      </c>
      <c r="C14" s="750" t="s">
        <v>859</v>
      </c>
      <c r="D14" s="747" t="s">
        <v>3</v>
      </c>
      <c r="E14" s="748" t="s">
        <v>295</v>
      </c>
      <c r="F14" s="761" t="s">
        <v>614</v>
      </c>
    </row>
    <row r="15" spans="1:6" s="590" customFormat="1" ht="30" customHeight="1">
      <c r="A15" s="728" t="s">
        <v>835</v>
      </c>
      <c r="B15" s="729">
        <v>38123</v>
      </c>
      <c r="C15" s="734" t="s">
        <v>858</v>
      </c>
      <c r="D15" s="731" t="s">
        <v>3</v>
      </c>
      <c r="E15" s="735" t="s">
        <v>861</v>
      </c>
      <c r="F15" s="733" t="s">
        <v>864</v>
      </c>
    </row>
    <row r="16" spans="1:6" s="590" customFormat="1" ht="30" customHeight="1" thickBot="1">
      <c r="A16" s="736" t="s">
        <v>835</v>
      </c>
      <c r="B16" s="737">
        <v>38130</v>
      </c>
      <c r="C16" s="751" t="s">
        <v>857</v>
      </c>
      <c r="D16" s="739" t="s">
        <v>3</v>
      </c>
      <c r="E16" s="752" t="s">
        <v>861</v>
      </c>
      <c r="F16" s="741" t="s">
        <v>865</v>
      </c>
    </row>
    <row r="17" spans="1:6" s="590" customFormat="1" ht="30" customHeight="1">
      <c r="A17" s="714"/>
      <c r="B17" s="715"/>
      <c r="C17" s="591"/>
      <c r="D17" s="716"/>
      <c r="E17" s="591"/>
      <c r="F17" s="591"/>
    </row>
    <row r="18" spans="1:6" s="590" customFormat="1" ht="30" customHeight="1">
      <c r="A18" s="742"/>
      <c r="B18" s="743"/>
      <c r="C18" s="742"/>
      <c r="D18" s="744"/>
      <c r="E18" s="742"/>
      <c r="F18" s="742"/>
    </row>
    <row r="19" spans="1:6" s="590" customFormat="1" ht="30" customHeight="1">
      <c r="A19" s="742"/>
      <c r="B19" s="743"/>
      <c r="C19" s="742"/>
      <c r="D19" s="744"/>
      <c r="E19" s="742"/>
      <c r="F19" s="742"/>
    </row>
    <row r="20" spans="1:6" s="590" customFormat="1" ht="30" customHeight="1">
      <c r="A20" s="714"/>
      <c r="B20" s="715"/>
      <c r="C20" s="591"/>
      <c r="D20" s="716"/>
      <c r="E20" s="591"/>
      <c r="F20" s="591"/>
    </row>
    <row r="21" spans="1:6" s="590" customFormat="1" ht="30" customHeight="1">
      <c r="A21" s="714"/>
      <c r="B21" s="715"/>
      <c r="C21" s="591"/>
      <c r="D21" s="716"/>
      <c r="E21" s="591"/>
      <c r="F21" s="591"/>
    </row>
    <row r="22" spans="1:6" s="590" customFormat="1" ht="30" customHeight="1">
      <c r="A22" s="714"/>
      <c r="B22" s="715"/>
      <c r="C22" s="591"/>
      <c r="D22" s="716"/>
      <c r="E22" s="591"/>
      <c r="F22" s="591"/>
    </row>
    <row r="23" spans="1:6" s="590" customFormat="1" ht="30" customHeight="1">
      <c r="A23" s="714"/>
      <c r="B23" s="715"/>
      <c r="C23" s="591"/>
      <c r="D23" s="716"/>
      <c r="E23" s="591"/>
      <c r="F23" s="591"/>
    </row>
    <row r="24" spans="1:6" s="590" customFormat="1" ht="30" customHeight="1">
      <c r="A24" s="714"/>
      <c r="B24" s="715"/>
      <c r="C24" s="591"/>
      <c r="D24" s="716"/>
      <c r="E24" s="591"/>
      <c r="F24" s="591"/>
    </row>
    <row r="25" spans="1:6" s="590" customFormat="1" ht="30" customHeight="1">
      <c r="A25" s="714"/>
      <c r="B25" s="715"/>
      <c r="C25" s="591"/>
      <c r="D25" s="716"/>
      <c r="E25" s="591"/>
      <c r="F25" s="591"/>
    </row>
    <row r="26" spans="1:6" s="590" customFormat="1" ht="30" customHeight="1">
      <c r="A26" s="714"/>
      <c r="B26" s="715"/>
      <c r="C26" s="591"/>
      <c r="D26" s="716"/>
      <c r="E26" s="591"/>
      <c r="F26" s="591"/>
    </row>
    <row r="27" spans="1:6" s="590" customFormat="1" ht="30" customHeight="1">
      <c r="A27" s="714"/>
      <c r="B27" s="715"/>
      <c r="C27" s="591"/>
      <c r="D27" s="716"/>
      <c r="E27" s="591"/>
      <c r="F27" s="591"/>
    </row>
    <row r="28" spans="1:6" s="590" customFormat="1" ht="30" customHeight="1">
      <c r="A28" s="714"/>
      <c r="B28" s="715"/>
      <c r="C28" s="591"/>
      <c r="D28" s="716"/>
      <c r="E28" s="591"/>
      <c r="F28" s="591"/>
    </row>
    <row r="29" spans="1:6" s="590" customFormat="1" ht="30" customHeight="1">
      <c r="A29" s="714"/>
      <c r="B29" s="715"/>
      <c r="C29" s="591"/>
      <c r="D29" s="716"/>
      <c r="E29" s="591"/>
      <c r="F29" s="591"/>
    </row>
    <row r="30" spans="1:6" s="590" customFormat="1" ht="30" customHeight="1">
      <c r="A30" s="714"/>
      <c r="B30" s="715"/>
      <c r="C30" s="591"/>
      <c r="D30" s="716"/>
      <c r="E30" s="591"/>
      <c r="F30" s="591"/>
    </row>
    <row r="31" spans="1:6" s="590" customFormat="1" ht="30" customHeight="1">
      <c r="A31" s="714"/>
      <c r="B31" s="715"/>
      <c r="C31" s="591"/>
      <c r="D31" s="716"/>
      <c r="E31" s="591"/>
      <c r="F31" s="591"/>
    </row>
    <row r="32" spans="1:6" s="590" customFormat="1" ht="24.75" customHeight="1">
      <c r="A32" s="714"/>
      <c r="B32" s="715"/>
      <c r="C32" s="591"/>
      <c r="D32" s="716"/>
      <c r="E32" s="591"/>
      <c r="F32" s="591"/>
    </row>
    <row r="33" spans="1:6" s="590" customFormat="1" ht="24.75" customHeight="1">
      <c r="A33" s="714"/>
      <c r="B33" s="715"/>
      <c r="C33" s="591"/>
      <c r="D33" s="716"/>
      <c r="E33" s="591"/>
      <c r="F33" s="591"/>
    </row>
    <row r="34" spans="1:6" s="590" customFormat="1" ht="24.75" customHeight="1">
      <c r="A34" s="714"/>
      <c r="B34" s="715"/>
      <c r="C34" s="591"/>
      <c r="D34" s="716"/>
      <c r="E34" s="591"/>
      <c r="F34" s="591"/>
    </row>
    <row r="35" spans="1:6" s="590" customFormat="1" ht="24.75" customHeight="1">
      <c r="A35" s="714"/>
      <c r="B35" s="715"/>
      <c r="C35" s="591"/>
      <c r="D35" s="716"/>
      <c r="E35" s="591"/>
      <c r="F35" s="591"/>
    </row>
    <row r="36" spans="1:6" s="590" customFormat="1" ht="24.75" customHeight="1">
      <c r="A36" s="714"/>
      <c r="B36" s="715"/>
      <c r="C36" s="591"/>
      <c r="D36" s="716"/>
      <c r="E36" s="591"/>
      <c r="F36" s="591"/>
    </row>
    <row r="37" spans="1:6" s="590" customFormat="1" ht="24.75" customHeight="1">
      <c r="A37" s="714"/>
      <c r="B37" s="715"/>
      <c r="C37" s="591"/>
      <c r="D37" s="716"/>
      <c r="E37" s="591"/>
      <c r="F37" s="591"/>
    </row>
    <row r="38" spans="1:6" s="590" customFormat="1" ht="24.75" customHeight="1">
      <c r="A38" s="714"/>
      <c r="B38" s="715"/>
      <c r="C38" s="591"/>
      <c r="D38" s="716"/>
      <c r="E38" s="591"/>
      <c r="F38" s="591"/>
    </row>
    <row r="39" spans="1:6" s="590" customFormat="1" ht="24.75" customHeight="1">
      <c r="A39" s="714"/>
      <c r="B39" s="715"/>
      <c r="C39" s="591"/>
      <c r="D39" s="716"/>
      <c r="E39" s="591"/>
      <c r="F39" s="591"/>
    </row>
    <row r="40" spans="1:6" s="590" customFormat="1" ht="24.75" customHeight="1">
      <c r="A40" s="714"/>
      <c r="B40" s="715"/>
      <c r="C40" s="591"/>
      <c r="D40" s="716"/>
      <c r="E40" s="591"/>
      <c r="F40" s="591"/>
    </row>
    <row r="41" spans="1:6" s="590" customFormat="1" ht="24.75" customHeight="1">
      <c r="A41" s="714"/>
      <c r="B41" s="715"/>
      <c r="C41" s="591"/>
      <c r="D41" s="716"/>
      <c r="E41" s="591"/>
      <c r="F41" s="591"/>
    </row>
    <row r="42" spans="1:6" s="590" customFormat="1" ht="24.75" customHeight="1">
      <c r="A42" s="714"/>
      <c r="B42" s="715"/>
      <c r="C42" s="591"/>
      <c r="D42" s="716"/>
      <c r="E42" s="591"/>
      <c r="F42" s="591"/>
    </row>
  </sheetData>
  <sheetProtection/>
  <mergeCells count="1">
    <mergeCell ref="A2:F2"/>
  </mergeCells>
  <printOptions horizontalCentered="1"/>
  <pageMargins left="0.5118110236220472" right="0.5118110236220472" top="0.6299212598425197" bottom="0.6692913385826772" header="0.5118110236220472" footer="0.5118110236220472"/>
  <pageSetup horizontalDpi="600" verticalDpi="600" orientation="portrait" paperSize="9" scale="88" r:id="rId1"/>
  <headerFooter alignWithMargins="0">
    <oddFooter>&amp;R&amp;F/&amp;A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="85" zoomScaleNormal="85" zoomScalePageLayoutView="0" workbookViewId="0" topLeftCell="A1">
      <selection activeCell="A7" sqref="A7:IV7"/>
    </sheetView>
  </sheetViews>
  <sheetFormatPr defaultColWidth="11.421875" defaultRowHeight="15.75" customHeight="1"/>
  <cols>
    <col min="1" max="1" width="16.8515625" style="159" customWidth="1"/>
    <col min="2" max="2" width="13.421875" style="159" customWidth="1"/>
    <col min="3" max="3" width="26.140625" style="160" customWidth="1"/>
    <col min="4" max="4" width="12.00390625" style="160" customWidth="1"/>
    <col min="5" max="5" width="12.421875" style="161" customWidth="1"/>
    <col min="6" max="6" width="10.140625" style="160" customWidth="1"/>
    <col min="7" max="7" width="11.421875" style="161" bestFit="1" customWidth="1"/>
    <col min="8" max="8" width="11.28125" style="160" bestFit="1" customWidth="1"/>
    <col min="9" max="9" width="4.421875" style="159" bestFit="1" customWidth="1"/>
    <col min="10" max="10" width="5.8515625" style="159" bestFit="1" customWidth="1"/>
    <col min="11" max="11" width="5.00390625" style="161" bestFit="1" customWidth="1"/>
    <col min="12" max="12" width="6.8515625" style="159" bestFit="1" customWidth="1"/>
    <col min="13" max="13" width="5.8515625" style="162" customWidth="1"/>
    <col min="14" max="14" width="13.140625" style="240" bestFit="1" customWidth="1"/>
    <col min="15" max="16384" width="11.421875" style="159" customWidth="1"/>
  </cols>
  <sheetData>
    <row r="1" spans="1:14" s="135" customFormat="1" ht="69.75" customHeight="1" thickBot="1">
      <c r="A1" s="821" t="s">
        <v>284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</row>
    <row r="2" spans="1:14" s="139" customFormat="1" ht="22.5" customHeight="1" thickBot="1">
      <c r="A2" s="136" t="s">
        <v>19</v>
      </c>
      <c r="B2" s="137" t="s">
        <v>20</v>
      </c>
      <c r="C2" s="137" t="s">
        <v>21</v>
      </c>
      <c r="D2" s="137" t="s">
        <v>22</v>
      </c>
      <c r="E2" s="137" t="s">
        <v>23</v>
      </c>
      <c r="F2" s="137" t="s">
        <v>24</v>
      </c>
      <c r="G2" s="137" t="s">
        <v>25</v>
      </c>
      <c r="H2" s="137" t="s">
        <v>26</v>
      </c>
      <c r="I2" s="137" t="s">
        <v>27</v>
      </c>
      <c r="J2" s="137" t="s">
        <v>28</v>
      </c>
      <c r="K2" s="137" t="s">
        <v>29</v>
      </c>
      <c r="L2" s="137" t="s">
        <v>30</v>
      </c>
      <c r="M2" s="239" t="s">
        <v>31</v>
      </c>
      <c r="N2" s="138" t="s">
        <v>152</v>
      </c>
    </row>
    <row r="3" spans="1:14" s="142" customFormat="1" ht="15.75" customHeight="1">
      <c r="A3" s="143" t="s">
        <v>34</v>
      </c>
      <c r="B3" s="144" t="s">
        <v>35</v>
      </c>
      <c r="C3" s="145" t="s">
        <v>36</v>
      </c>
      <c r="D3" s="145" t="s">
        <v>37</v>
      </c>
      <c r="E3" s="146" t="s">
        <v>38</v>
      </c>
      <c r="F3" s="280" t="s">
        <v>281</v>
      </c>
      <c r="G3" s="298">
        <v>31374</v>
      </c>
      <c r="H3" s="260">
        <v>1529543077</v>
      </c>
      <c r="I3" s="349" t="s">
        <v>182</v>
      </c>
      <c r="J3" s="349" t="s">
        <v>182</v>
      </c>
      <c r="K3" s="349" t="s">
        <v>182</v>
      </c>
      <c r="L3" s="146"/>
      <c r="M3" s="241">
        <v>35</v>
      </c>
      <c r="N3" s="172"/>
    </row>
    <row r="4" spans="1:14" s="142" customFormat="1" ht="15.75" customHeight="1">
      <c r="A4" s="279" t="s">
        <v>610</v>
      </c>
      <c r="B4" s="236" t="s">
        <v>611</v>
      </c>
      <c r="C4" s="145"/>
      <c r="D4" s="280" t="s">
        <v>32</v>
      </c>
      <c r="E4" s="146"/>
      <c r="F4" s="280"/>
      <c r="G4" s="298"/>
      <c r="H4" s="260"/>
      <c r="I4" s="349" t="s">
        <v>182</v>
      </c>
      <c r="J4" s="349" t="s">
        <v>182</v>
      </c>
      <c r="K4" s="349" t="s">
        <v>182</v>
      </c>
      <c r="L4" s="146"/>
      <c r="M4" s="241">
        <v>10</v>
      </c>
      <c r="N4" s="172"/>
    </row>
    <row r="5" spans="1:14" s="142" customFormat="1" ht="15.75" customHeight="1">
      <c r="A5" s="279" t="s">
        <v>195</v>
      </c>
      <c r="B5" s="236" t="s">
        <v>196</v>
      </c>
      <c r="C5" s="145"/>
      <c r="D5" s="280" t="s">
        <v>33</v>
      </c>
      <c r="E5" s="146"/>
      <c r="F5" s="280" t="s">
        <v>282</v>
      </c>
      <c r="G5" s="298">
        <v>31551</v>
      </c>
      <c r="H5" s="260"/>
      <c r="I5" s="349" t="s">
        <v>182</v>
      </c>
      <c r="J5" s="349" t="s">
        <v>182</v>
      </c>
      <c r="K5" s="349" t="s">
        <v>182</v>
      </c>
      <c r="L5" s="146"/>
      <c r="M5" s="241">
        <v>35</v>
      </c>
      <c r="N5" s="172"/>
    </row>
    <row r="6" spans="1:14" s="142" customFormat="1" ht="15.75" customHeight="1">
      <c r="A6" s="279" t="s">
        <v>495</v>
      </c>
      <c r="B6" s="236" t="s">
        <v>496</v>
      </c>
      <c r="C6" s="280" t="s">
        <v>497</v>
      </c>
      <c r="D6" s="280" t="s">
        <v>32</v>
      </c>
      <c r="E6" s="586" t="s">
        <v>503</v>
      </c>
      <c r="F6" s="280" t="s">
        <v>347</v>
      </c>
      <c r="G6" s="298">
        <v>32056</v>
      </c>
      <c r="H6" s="260"/>
      <c r="I6" s="349" t="s">
        <v>182</v>
      </c>
      <c r="J6" s="349" t="s">
        <v>182</v>
      </c>
      <c r="K6" s="349" t="s">
        <v>182</v>
      </c>
      <c r="L6" s="146"/>
      <c r="M6" s="241">
        <v>35</v>
      </c>
      <c r="N6" s="172"/>
    </row>
    <row r="7" spans="1:14" s="142" customFormat="1" ht="15.75" customHeight="1">
      <c r="A7" s="279" t="s">
        <v>498</v>
      </c>
      <c r="B7" s="236" t="s">
        <v>499</v>
      </c>
      <c r="C7" s="280" t="s">
        <v>500</v>
      </c>
      <c r="D7" s="280" t="s">
        <v>32</v>
      </c>
      <c r="E7" s="586" t="s">
        <v>501</v>
      </c>
      <c r="F7" s="280" t="s">
        <v>502</v>
      </c>
      <c r="G7" s="298">
        <v>31156</v>
      </c>
      <c r="H7" s="260"/>
      <c r="I7" s="349" t="s">
        <v>182</v>
      </c>
      <c r="J7" s="349" t="s">
        <v>182</v>
      </c>
      <c r="K7" s="349" t="s">
        <v>182</v>
      </c>
      <c r="L7" s="146"/>
      <c r="M7" s="241">
        <v>35</v>
      </c>
      <c r="N7" s="172"/>
    </row>
    <row r="8" spans="1:14" s="142" customFormat="1" ht="15.75" customHeight="1">
      <c r="A8" s="279" t="s">
        <v>517</v>
      </c>
      <c r="B8" s="236" t="s">
        <v>99</v>
      </c>
      <c r="C8" s="280" t="s">
        <v>518</v>
      </c>
      <c r="D8" s="280" t="s">
        <v>515</v>
      </c>
      <c r="E8" s="586" t="s">
        <v>519</v>
      </c>
      <c r="F8" s="280" t="s">
        <v>508</v>
      </c>
      <c r="G8" s="298">
        <v>31929</v>
      </c>
      <c r="H8" s="260"/>
      <c r="I8" s="349" t="s">
        <v>182</v>
      </c>
      <c r="J8" s="349" t="s">
        <v>182</v>
      </c>
      <c r="K8" s="349" t="s">
        <v>182</v>
      </c>
      <c r="L8" s="146"/>
      <c r="M8" s="241">
        <v>35</v>
      </c>
      <c r="N8" s="172"/>
    </row>
    <row r="9" spans="1:14" s="142" customFormat="1" ht="15.75" customHeight="1">
      <c r="A9" s="279" t="s">
        <v>504</v>
      </c>
      <c r="B9" s="236" t="s">
        <v>505</v>
      </c>
      <c r="C9" s="280" t="s">
        <v>506</v>
      </c>
      <c r="D9" s="280" t="s">
        <v>32</v>
      </c>
      <c r="E9" s="586" t="s">
        <v>507</v>
      </c>
      <c r="F9" s="280" t="s">
        <v>508</v>
      </c>
      <c r="G9" s="298">
        <v>31813</v>
      </c>
      <c r="H9" s="260"/>
      <c r="I9" s="349" t="s">
        <v>182</v>
      </c>
      <c r="J9" s="349" t="s">
        <v>182</v>
      </c>
      <c r="K9" s="349" t="s">
        <v>182</v>
      </c>
      <c r="L9" s="146"/>
      <c r="M9" s="241">
        <v>35</v>
      </c>
      <c r="N9" s="172"/>
    </row>
    <row r="10" spans="1:14" s="142" customFormat="1" ht="15.75" customHeight="1">
      <c r="A10" s="143" t="s">
        <v>40</v>
      </c>
      <c r="B10" s="144" t="s">
        <v>41</v>
      </c>
      <c r="C10" s="145" t="s">
        <v>42</v>
      </c>
      <c r="D10" s="145" t="s">
        <v>43</v>
      </c>
      <c r="E10" s="146" t="s">
        <v>44</v>
      </c>
      <c r="F10" s="280" t="s">
        <v>281</v>
      </c>
      <c r="G10" s="298">
        <v>31352</v>
      </c>
      <c r="H10" s="260"/>
      <c r="I10" s="349" t="s">
        <v>182</v>
      </c>
      <c r="J10" s="349" t="s">
        <v>182</v>
      </c>
      <c r="K10" s="349" t="s">
        <v>182</v>
      </c>
      <c r="L10" s="146"/>
      <c r="M10" s="241">
        <v>35</v>
      </c>
      <c r="N10" s="172"/>
    </row>
    <row r="11" spans="1:14" s="142" customFormat="1" ht="15.75" customHeight="1">
      <c r="A11" s="279" t="s">
        <v>493</v>
      </c>
      <c r="B11" s="236" t="s">
        <v>494</v>
      </c>
      <c r="C11" s="145"/>
      <c r="D11" s="280" t="s">
        <v>32</v>
      </c>
      <c r="E11" s="144"/>
      <c r="F11" s="280" t="s">
        <v>282</v>
      </c>
      <c r="G11" s="298"/>
      <c r="H11" s="260"/>
      <c r="I11" s="349" t="s">
        <v>182</v>
      </c>
      <c r="J11" s="349" t="s">
        <v>182</v>
      </c>
      <c r="K11" s="349" t="s">
        <v>182</v>
      </c>
      <c r="L11" s="146"/>
      <c r="M11" s="459">
        <v>0</v>
      </c>
      <c r="N11" s="278"/>
    </row>
    <row r="12" spans="1:14" s="142" customFormat="1" ht="15.75" customHeight="1">
      <c r="A12" s="143" t="s">
        <v>528</v>
      </c>
      <c r="B12" s="144" t="s">
        <v>529</v>
      </c>
      <c r="C12" s="145" t="s">
        <v>530</v>
      </c>
      <c r="D12" s="145" t="s">
        <v>33</v>
      </c>
      <c r="E12" s="146" t="s">
        <v>531</v>
      </c>
      <c r="F12" s="280" t="s">
        <v>281</v>
      </c>
      <c r="G12" s="298">
        <v>31385</v>
      </c>
      <c r="H12" s="260"/>
      <c r="I12" s="349" t="s">
        <v>182</v>
      </c>
      <c r="J12" s="349" t="s">
        <v>182</v>
      </c>
      <c r="K12" s="349" t="s">
        <v>182</v>
      </c>
      <c r="L12" s="146"/>
      <c r="M12" s="459"/>
      <c r="N12" s="278"/>
    </row>
    <row r="13" spans="1:14" s="142" customFormat="1" ht="15.75" customHeight="1">
      <c r="A13" s="279" t="s">
        <v>609</v>
      </c>
      <c r="B13" s="236" t="s">
        <v>496</v>
      </c>
      <c r="C13" s="145"/>
      <c r="D13" s="280" t="s">
        <v>32</v>
      </c>
      <c r="E13" s="146"/>
      <c r="F13" s="280"/>
      <c r="G13" s="298"/>
      <c r="H13" s="260"/>
      <c r="I13" s="349" t="s">
        <v>182</v>
      </c>
      <c r="J13" s="349" t="s">
        <v>182</v>
      </c>
      <c r="K13" s="349" t="s">
        <v>182</v>
      </c>
      <c r="L13" s="146"/>
      <c r="M13" s="459">
        <v>35</v>
      </c>
      <c r="N13" s="278"/>
    </row>
    <row r="14" spans="1:14" s="142" customFormat="1" ht="15.75" customHeight="1">
      <c r="A14" s="279" t="s">
        <v>345</v>
      </c>
      <c r="B14" s="236" t="s">
        <v>346</v>
      </c>
      <c r="C14" s="145"/>
      <c r="D14" s="280" t="s">
        <v>344</v>
      </c>
      <c r="E14" s="146"/>
      <c r="F14" s="280" t="s">
        <v>347</v>
      </c>
      <c r="G14" s="298"/>
      <c r="H14" s="260">
        <v>1585614324</v>
      </c>
      <c r="I14" s="349" t="s">
        <v>182</v>
      </c>
      <c r="J14" s="349" t="s">
        <v>182</v>
      </c>
      <c r="K14" s="349" t="s">
        <v>182</v>
      </c>
      <c r="L14" s="146"/>
      <c r="M14" s="459">
        <v>35</v>
      </c>
      <c r="N14" s="278"/>
    </row>
    <row r="15" spans="1:14" s="142" customFormat="1" ht="15.75" customHeight="1">
      <c r="A15" s="279" t="s">
        <v>192</v>
      </c>
      <c r="B15" s="236" t="s">
        <v>193</v>
      </c>
      <c r="C15" s="145"/>
      <c r="D15" s="280" t="s">
        <v>194</v>
      </c>
      <c r="E15" s="146"/>
      <c r="F15" s="280" t="s">
        <v>282</v>
      </c>
      <c r="G15" s="298">
        <v>31504</v>
      </c>
      <c r="H15" s="260"/>
      <c r="I15" s="349" t="s">
        <v>182</v>
      </c>
      <c r="J15" s="349" t="s">
        <v>182</v>
      </c>
      <c r="K15" s="349" t="s">
        <v>182</v>
      </c>
      <c r="L15" s="146"/>
      <c r="M15" s="459">
        <v>35</v>
      </c>
      <c r="N15" s="278"/>
    </row>
    <row r="16" spans="1:14" s="142" customFormat="1" ht="15.75" customHeight="1">
      <c r="A16" s="279" t="s">
        <v>442</v>
      </c>
      <c r="B16" s="236" t="s">
        <v>443</v>
      </c>
      <c r="C16" s="145"/>
      <c r="D16" s="280" t="s">
        <v>32</v>
      </c>
      <c r="E16" s="144"/>
      <c r="F16" s="280" t="s">
        <v>282</v>
      </c>
      <c r="G16" s="298">
        <v>31420</v>
      </c>
      <c r="H16" s="260"/>
      <c r="I16" s="349" t="s">
        <v>182</v>
      </c>
      <c r="J16" s="349" t="s">
        <v>182</v>
      </c>
      <c r="K16" s="349" t="s">
        <v>182</v>
      </c>
      <c r="L16" s="146"/>
      <c r="M16" s="459">
        <v>35</v>
      </c>
      <c r="N16" s="278"/>
    </row>
    <row r="17" spans="1:14" s="142" customFormat="1" ht="15.75" customHeight="1">
      <c r="A17" s="143" t="s">
        <v>55</v>
      </c>
      <c r="B17" s="144" t="s">
        <v>56</v>
      </c>
      <c r="C17" s="145" t="s">
        <v>57</v>
      </c>
      <c r="D17" s="145" t="s">
        <v>32</v>
      </c>
      <c r="E17" s="146"/>
      <c r="F17" s="280" t="s">
        <v>281</v>
      </c>
      <c r="G17" s="298">
        <v>31188</v>
      </c>
      <c r="H17" s="260">
        <v>1565610129</v>
      </c>
      <c r="I17" s="349" t="s">
        <v>182</v>
      </c>
      <c r="J17" s="349" t="s">
        <v>182</v>
      </c>
      <c r="K17" s="349" t="s">
        <v>182</v>
      </c>
      <c r="L17" s="146"/>
      <c r="M17" s="459">
        <v>35</v>
      </c>
      <c r="N17" s="278"/>
    </row>
    <row r="18" spans="1:14" s="142" customFormat="1" ht="15.75" customHeight="1">
      <c r="A18" s="587" t="s">
        <v>512</v>
      </c>
      <c r="B18" s="588" t="s">
        <v>513</v>
      </c>
      <c r="C18" s="350" t="s">
        <v>514</v>
      </c>
      <c r="D18" s="350" t="s">
        <v>515</v>
      </c>
      <c r="E18" s="589" t="s">
        <v>516</v>
      </c>
      <c r="F18" s="350" t="s">
        <v>502</v>
      </c>
      <c r="G18" s="297">
        <v>31231</v>
      </c>
      <c r="H18" s="259"/>
      <c r="I18" s="349" t="s">
        <v>182</v>
      </c>
      <c r="J18" s="349" t="s">
        <v>182</v>
      </c>
      <c r="K18" s="349" t="s">
        <v>182</v>
      </c>
      <c r="L18" s="141"/>
      <c r="M18" s="348">
        <v>35</v>
      </c>
      <c r="N18" s="278"/>
    </row>
    <row r="19" spans="1:14" s="142" customFormat="1" ht="15.75" customHeight="1">
      <c r="A19" s="587" t="s">
        <v>509</v>
      </c>
      <c r="B19" s="588" t="s">
        <v>193</v>
      </c>
      <c r="C19" s="350" t="s">
        <v>510</v>
      </c>
      <c r="D19" s="350" t="s">
        <v>32</v>
      </c>
      <c r="E19" s="589" t="s">
        <v>511</v>
      </c>
      <c r="F19" s="350" t="s">
        <v>347</v>
      </c>
      <c r="G19" s="297">
        <v>31929</v>
      </c>
      <c r="H19" s="259"/>
      <c r="I19" s="349" t="s">
        <v>182</v>
      </c>
      <c r="J19" s="349" t="s">
        <v>182</v>
      </c>
      <c r="K19" s="349" t="s">
        <v>182</v>
      </c>
      <c r="L19" s="141"/>
      <c r="M19" s="348">
        <v>35</v>
      </c>
      <c r="N19" s="278"/>
    </row>
    <row r="20" spans="1:14" s="142" customFormat="1" ht="15.75" customHeight="1">
      <c r="A20" s="587"/>
      <c r="B20" s="588"/>
      <c r="C20" s="350"/>
      <c r="D20" s="350"/>
      <c r="E20" s="589"/>
      <c r="F20" s="350"/>
      <c r="G20" s="297"/>
      <c r="H20" s="259"/>
      <c r="I20" s="141"/>
      <c r="J20" s="141"/>
      <c r="K20" s="141"/>
      <c r="L20" s="141"/>
      <c r="M20" s="348"/>
      <c r="N20" s="278"/>
    </row>
    <row r="21" spans="1:14" s="142" customFormat="1" ht="15.75" customHeight="1">
      <c r="A21" s="587"/>
      <c r="B21" s="588"/>
      <c r="C21" s="350"/>
      <c r="D21" s="350"/>
      <c r="E21" s="589"/>
      <c r="F21" s="350"/>
      <c r="G21" s="297"/>
      <c r="H21" s="259"/>
      <c r="I21" s="141"/>
      <c r="J21" s="141"/>
      <c r="K21" s="141"/>
      <c r="L21" s="141"/>
      <c r="M21" s="348"/>
      <c r="N21" s="278"/>
    </row>
    <row r="22" spans="1:14" s="142" customFormat="1" ht="15.75" customHeight="1" thickBot="1">
      <c r="A22" s="341"/>
      <c r="B22" s="342"/>
      <c r="C22" s="343"/>
      <c r="D22" s="343"/>
      <c r="E22" s="346"/>
      <c r="F22" s="343"/>
      <c r="G22" s="344"/>
      <c r="H22" s="345"/>
      <c r="I22" s="346"/>
      <c r="J22" s="346"/>
      <c r="K22" s="346"/>
      <c r="L22" s="346"/>
      <c r="M22" s="347"/>
      <c r="N22" s="278"/>
    </row>
    <row r="23" spans="1:14" s="153" customFormat="1" ht="25.5" customHeight="1" thickBot="1">
      <c r="A23" s="147" t="s">
        <v>58</v>
      </c>
      <c r="B23" s="148">
        <f>COUNTA(A3:A22)</f>
        <v>17</v>
      </c>
      <c r="C23" s="150"/>
      <c r="D23" s="150"/>
      <c r="E23" s="149"/>
      <c r="F23" s="150"/>
      <c r="G23" s="149"/>
      <c r="H23" s="299"/>
      <c r="I23" s="151"/>
      <c r="J23" s="148"/>
      <c r="K23" s="148"/>
      <c r="L23" s="148"/>
      <c r="M23" s="148">
        <f>COUNTA(M3:M22)</f>
        <v>16</v>
      </c>
      <c r="N23" s="152" t="s">
        <v>59</v>
      </c>
    </row>
    <row r="24" spans="1:14" s="153" customFormat="1" ht="25.5" customHeight="1" thickBot="1">
      <c r="A24" s="147"/>
      <c r="B24" s="154"/>
      <c r="C24" s="156"/>
      <c r="D24" s="156"/>
      <c r="E24" s="155"/>
      <c r="F24" s="156"/>
      <c r="G24" s="155"/>
      <c r="H24" s="300"/>
      <c r="I24" s="154"/>
      <c r="J24" s="154"/>
      <c r="K24" s="154"/>
      <c r="L24" s="157"/>
      <c r="M24" s="152">
        <f>SUM(M3:M22)</f>
        <v>500</v>
      </c>
      <c r="N24" s="158" t="s">
        <v>60</v>
      </c>
    </row>
    <row r="25" ht="15.75" customHeight="1" thickBot="1"/>
    <row r="26" spans="1:14" ht="15.75" customHeight="1" thickBot="1">
      <c r="A26" s="822" t="s">
        <v>165</v>
      </c>
      <c r="B26" s="823"/>
      <c r="C26" s="823"/>
      <c r="D26" s="352">
        <f>SUM(M3:M22)</f>
        <v>500</v>
      </c>
      <c r="I26" s="161"/>
      <c r="J26" s="161"/>
      <c r="M26" s="153"/>
      <c r="N26" s="153"/>
    </row>
  </sheetData>
  <sheetProtection/>
  <mergeCells count="2">
    <mergeCell ref="A1:N1"/>
    <mergeCell ref="A26:C26"/>
  </mergeCells>
  <printOptions horizontalCentered="1"/>
  <pageMargins left="0.3937007874015748" right="0.3937007874015748" top="0.5118110236220472" bottom="0.5118110236220472" header="0.31496062992125984" footer="0.31496062992125984"/>
  <pageSetup fitToHeight="0" fitToWidth="1" horizontalDpi="300" verticalDpi="300" orientation="landscape" paperSize="9" scale="91" r:id="rId1"/>
  <headerFooter alignWithMargins="0">
    <oddFooter>&amp;LMise à jour du &amp;D&amp;CPage &amp;P / &amp;N&amp;R &amp;A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0"/>
  <sheetViews>
    <sheetView showGridLines="0" zoomScalePageLayoutView="0" workbookViewId="0" topLeftCell="A1">
      <selection activeCell="M59" sqref="M59"/>
    </sheetView>
  </sheetViews>
  <sheetFormatPr defaultColWidth="11.421875" defaultRowHeight="12.75"/>
  <cols>
    <col min="1" max="1" width="6.8515625" style="1" customWidth="1"/>
    <col min="2" max="2" width="23.57421875" style="2" customWidth="1"/>
    <col min="3" max="3" width="1.28515625" style="1" customWidth="1"/>
    <col min="4" max="4" width="24.00390625" style="1" customWidth="1"/>
    <col min="5" max="5" width="6.8515625" style="1" customWidth="1"/>
    <col min="6" max="6" width="1.57421875" style="3" customWidth="1"/>
    <col min="7" max="7" width="6.8515625" style="1" customWidth="1"/>
    <col min="8" max="8" width="23.8515625" style="2" customWidth="1"/>
    <col min="9" max="9" width="1.28515625" style="1" customWidth="1"/>
    <col min="10" max="10" width="24.28125" style="1" customWidth="1"/>
    <col min="11" max="11" width="6.8515625" style="1" customWidth="1"/>
    <col min="12" max="12" width="11.421875" style="4" customWidth="1"/>
    <col min="13" max="13" width="58.421875" style="4" customWidth="1"/>
    <col min="14" max="16384" width="11.421875" style="4" customWidth="1"/>
  </cols>
  <sheetData>
    <row r="1" spans="1:11" s="5" customFormat="1" ht="30.75" customHeight="1">
      <c r="A1" s="13"/>
      <c r="B1" s="25" t="s">
        <v>259</v>
      </c>
      <c r="C1" s="20"/>
      <c r="D1" s="20"/>
      <c r="E1" s="20"/>
      <c r="F1" s="20"/>
      <c r="G1" s="20"/>
      <c r="H1" s="20"/>
      <c r="I1" s="20"/>
      <c r="J1" s="20"/>
      <c r="K1" s="13"/>
    </row>
    <row r="2" spans="1:11" s="24" customFormat="1" ht="30.75" customHeight="1">
      <c r="A2" s="22"/>
      <c r="B2" s="26" t="s">
        <v>260</v>
      </c>
      <c r="C2" s="20"/>
      <c r="D2" s="20"/>
      <c r="E2" s="20"/>
      <c r="F2" s="20"/>
      <c r="G2" s="20"/>
      <c r="H2" s="20"/>
      <c r="I2" s="20"/>
      <c r="J2" s="20"/>
      <c r="K2" s="22"/>
    </row>
    <row r="3" spans="1:11" ht="11.25">
      <c r="A3" s="16"/>
      <c r="B3" s="17"/>
      <c r="C3" s="16"/>
      <c r="D3" s="16"/>
      <c r="E3" s="16"/>
      <c r="F3" s="18"/>
      <c r="G3" s="16"/>
      <c r="H3" s="17"/>
      <c r="I3" s="16"/>
      <c r="J3" s="16"/>
      <c r="K3" s="16"/>
    </row>
    <row r="4" spans="1:11" ht="11.25">
      <c r="A4" s="16"/>
      <c r="B4" s="17"/>
      <c r="C4" s="16"/>
      <c r="D4" s="16"/>
      <c r="E4" s="6"/>
      <c r="F4" s="18"/>
      <c r="G4" s="16"/>
      <c r="H4" s="17"/>
      <c r="I4" s="16"/>
      <c r="J4" s="16"/>
      <c r="K4" s="16"/>
    </row>
    <row r="5" spans="1:11" s="32" customFormat="1" ht="13.5" customHeight="1">
      <c r="A5" s="28"/>
      <c r="B5" s="29" t="s">
        <v>299</v>
      </c>
      <c r="C5" s="29"/>
      <c r="D5" s="29"/>
      <c r="E5" s="28"/>
      <c r="F5" s="30"/>
      <c r="G5" s="28"/>
      <c r="H5" s="29" t="s">
        <v>306</v>
      </c>
      <c r="I5" s="29"/>
      <c r="J5" s="29"/>
      <c r="K5" s="28"/>
    </row>
    <row r="6" spans="1:11" s="32" customFormat="1" ht="13.5" customHeight="1">
      <c r="A6" s="28"/>
      <c r="B6" s="29" t="s">
        <v>844</v>
      </c>
      <c r="C6" s="29"/>
      <c r="D6" s="29"/>
      <c r="E6" s="28"/>
      <c r="F6" s="30"/>
      <c r="G6" s="28"/>
      <c r="H6" s="29" t="s">
        <v>318</v>
      </c>
      <c r="I6" s="29"/>
      <c r="J6" s="29"/>
      <c r="K6" s="28"/>
    </row>
    <row r="7" spans="1:11" s="41" customFormat="1" ht="13.5" customHeight="1">
      <c r="A7" s="34" t="s">
        <v>0</v>
      </c>
      <c r="B7" s="35"/>
      <c r="C7" s="36"/>
      <c r="D7" s="36"/>
      <c r="E7" s="34" t="s">
        <v>1</v>
      </c>
      <c r="F7" s="81"/>
      <c r="G7" s="34" t="s">
        <v>2</v>
      </c>
      <c r="H7" s="35"/>
      <c r="I7" s="36"/>
      <c r="J7" s="36"/>
      <c r="K7" s="34" t="s">
        <v>1</v>
      </c>
    </row>
    <row r="8" spans="1:13" s="41" customFormat="1" ht="13.5" customHeight="1">
      <c r="A8" s="60" t="s">
        <v>422</v>
      </c>
      <c r="B8" s="35" t="s">
        <v>267</v>
      </c>
      <c r="C8" s="36" t="s">
        <v>3</v>
      </c>
      <c r="D8" s="36" t="s">
        <v>324</v>
      </c>
      <c r="E8" s="42" t="s">
        <v>422</v>
      </c>
      <c r="F8" s="303"/>
      <c r="G8" s="86" t="s">
        <v>422</v>
      </c>
      <c r="H8" s="43" t="s">
        <v>272</v>
      </c>
      <c r="I8" s="44" t="s">
        <v>3</v>
      </c>
      <c r="J8" s="36" t="s">
        <v>267</v>
      </c>
      <c r="K8" s="59" t="s">
        <v>602</v>
      </c>
      <c r="M8" s="41" t="s">
        <v>4</v>
      </c>
    </row>
    <row r="9" spans="1:11" s="41" customFormat="1" ht="13.5" customHeight="1">
      <c r="A9" s="60" t="s">
        <v>423</v>
      </c>
      <c r="B9" s="82" t="s">
        <v>325</v>
      </c>
      <c r="C9" s="83" t="s">
        <v>3</v>
      </c>
      <c r="D9" s="83" t="s">
        <v>326</v>
      </c>
      <c r="E9" s="42" t="s">
        <v>604</v>
      </c>
      <c r="F9" s="81"/>
      <c r="G9" s="42"/>
      <c r="H9" s="36" t="s">
        <v>200</v>
      </c>
      <c r="I9" s="83" t="s">
        <v>3</v>
      </c>
      <c r="J9" s="36" t="s">
        <v>324</v>
      </c>
      <c r="K9" s="42"/>
    </row>
    <row r="10" spans="1:11" s="41" customFormat="1" ht="13.5" customHeight="1">
      <c r="A10" s="42" t="s">
        <v>424</v>
      </c>
      <c r="B10" s="44" t="s">
        <v>270</v>
      </c>
      <c r="C10" s="44" t="s">
        <v>3</v>
      </c>
      <c r="D10" s="44" t="s">
        <v>327</v>
      </c>
      <c r="E10" s="42" t="s">
        <v>606</v>
      </c>
      <c r="F10" s="81"/>
      <c r="G10" s="398" t="s">
        <v>702</v>
      </c>
      <c r="H10" s="44" t="s">
        <v>273</v>
      </c>
      <c r="I10" s="83" t="s">
        <v>3</v>
      </c>
      <c r="J10" s="82" t="s">
        <v>325</v>
      </c>
      <c r="K10" s="58" t="s">
        <v>613</v>
      </c>
    </row>
    <row r="11" spans="1:11" s="41" customFormat="1" ht="13.5" customHeight="1">
      <c r="A11" s="58" t="s">
        <v>425</v>
      </c>
      <c r="B11" s="43" t="s">
        <v>328</v>
      </c>
      <c r="C11" s="83" t="s">
        <v>3</v>
      </c>
      <c r="D11" s="82" t="s">
        <v>265</v>
      </c>
      <c r="E11" s="58" t="s">
        <v>705</v>
      </c>
      <c r="F11" s="81"/>
      <c r="G11" s="51" t="s">
        <v>703</v>
      </c>
      <c r="H11" s="50" t="s">
        <v>5</v>
      </c>
      <c r="I11" s="50" t="s">
        <v>3</v>
      </c>
      <c r="J11" s="50" t="s">
        <v>326</v>
      </c>
      <c r="K11" s="48" t="s">
        <v>538</v>
      </c>
    </row>
    <row r="12" spans="1:11" s="41" customFormat="1" ht="13.5" customHeight="1">
      <c r="A12" s="58" t="s">
        <v>424</v>
      </c>
      <c r="B12" s="83" t="s">
        <v>273</v>
      </c>
      <c r="C12" s="44" t="s">
        <v>3</v>
      </c>
      <c r="D12" s="44" t="s">
        <v>329</v>
      </c>
      <c r="E12" s="58" t="s">
        <v>614</v>
      </c>
      <c r="F12" s="81"/>
      <c r="G12" s="42" t="s">
        <v>536</v>
      </c>
      <c r="H12" s="43" t="s">
        <v>328</v>
      </c>
      <c r="I12" s="44" t="s">
        <v>3</v>
      </c>
      <c r="J12" s="82" t="s">
        <v>270</v>
      </c>
      <c r="K12" s="42" t="s">
        <v>424</v>
      </c>
    </row>
    <row r="13" spans="1:11" s="41" customFormat="1" ht="13.5" customHeight="1">
      <c r="A13" s="48" t="s">
        <v>425</v>
      </c>
      <c r="B13" s="50" t="s">
        <v>272</v>
      </c>
      <c r="C13" s="50" t="s">
        <v>3</v>
      </c>
      <c r="D13" s="50" t="s">
        <v>5</v>
      </c>
      <c r="E13" s="48" t="s">
        <v>426</v>
      </c>
      <c r="F13" s="81"/>
      <c r="G13" s="60" t="s">
        <v>425</v>
      </c>
      <c r="H13" s="44" t="s">
        <v>329</v>
      </c>
      <c r="I13" s="44" t="s">
        <v>3</v>
      </c>
      <c r="J13" s="44" t="s">
        <v>327</v>
      </c>
      <c r="K13" s="42" t="s">
        <v>613</v>
      </c>
    </row>
    <row r="14" spans="1:11" s="41" customFormat="1" ht="13.5" customHeight="1">
      <c r="A14" s="52"/>
      <c r="B14" s="44" t="s">
        <v>200</v>
      </c>
      <c r="C14" s="44"/>
      <c r="D14" s="44" t="s">
        <v>204</v>
      </c>
      <c r="E14" s="52"/>
      <c r="F14" s="81"/>
      <c r="G14" s="465"/>
      <c r="H14" s="44" t="s">
        <v>204</v>
      </c>
      <c r="I14" s="44"/>
      <c r="J14" s="44" t="s">
        <v>265</v>
      </c>
      <c r="K14" s="52"/>
    </row>
    <row r="15" spans="1:11" s="5" customFormat="1" ht="6" customHeight="1">
      <c r="A15" s="36"/>
      <c r="B15" s="35"/>
      <c r="C15" s="36"/>
      <c r="D15" s="36"/>
      <c r="E15" s="36"/>
      <c r="F15" s="81"/>
      <c r="G15" s="36"/>
      <c r="H15" s="35"/>
      <c r="I15" s="36"/>
      <c r="J15" s="36"/>
      <c r="K15" s="36"/>
    </row>
    <row r="16" spans="1:11" s="32" customFormat="1" ht="13.5" customHeight="1">
      <c r="A16" s="28"/>
      <c r="B16" s="29" t="s">
        <v>301</v>
      </c>
      <c r="C16" s="29"/>
      <c r="D16" s="29"/>
      <c r="E16" s="28"/>
      <c r="F16" s="54"/>
      <c r="G16" s="28"/>
      <c r="H16" s="29" t="s">
        <v>307</v>
      </c>
      <c r="I16" s="29"/>
      <c r="J16" s="29"/>
      <c r="K16" s="28"/>
    </row>
    <row r="17" spans="1:11" s="32" customFormat="1" ht="13.5" customHeight="1">
      <c r="A17" s="28"/>
      <c r="B17" s="29" t="s">
        <v>385</v>
      </c>
      <c r="C17" s="29"/>
      <c r="D17" s="29"/>
      <c r="E17" s="28"/>
      <c r="F17" s="54"/>
      <c r="G17" s="28"/>
      <c r="H17" s="29" t="s">
        <v>311</v>
      </c>
      <c r="I17" s="29"/>
      <c r="J17" s="29"/>
      <c r="K17" s="28"/>
    </row>
    <row r="18" spans="1:11" s="41" customFormat="1" ht="13.5" customHeight="1">
      <c r="A18" s="34" t="s">
        <v>0</v>
      </c>
      <c r="B18" s="35"/>
      <c r="C18" s="35"/>
      <c r="D18" s="36"/>
      <c r="E18" s="34" t="s">
        <v>1</v>
      </c>
      <c r="F18" s="81"/>
      <c r="G18" s="34" t="s">
        <v>2</v>
      </c>
      <c r="H18" s="35"/>
      <c r="I18" s="36"/>
      <c r="J18" s="36"/>
      <c r="K18" s="34" t="s">
        <v>1</v>
      </c>
    </row>
    <row r="19" spans="1:11" s="41" customFormat="1" ht="13.5" customHeight="1">
      <c r="A19" s="42" t="s">
        <v>423</v>
      </c>
      <c r="B19" s="83" t="s">
        <v>326</v>
      </c>
      <c r="C19" s="474" t="s">
        <v>3</v>
      </c>
      <c r="D19" s="36" t="s">
        <v>267</v>
      </c>
      <c r="E19" s="60" t="s">
        <v>739</v>
      </c>
      <c r="F19" s="81"/>
      <c r="G19" s="59" t="s">
        <v>538</v>
      </c>
      <c r="H19" s="44" t="s">
        <v>267</v>
      </c>
      <c r="I19" s="83" t="s">
        <v>3</v>
      </c>
      <c r="J19" s="44" t="s">
        <v>273</v>
      </c>
      <c r="K19" s="59" t="s">
        <v>684</v>
      </c>
    </row>
    <row r="20" spans="1:11" s="41" customFormat="1" ht="13.5" customHeight="1">
      <c r="A20" s="42" t="s">
        <v>424</v>
      </c>
      <c r="B20" s="44" t="s">
        <v>327</v>
      </c>
      <c r="C20" s="44" t="s">
        <v>3</v>
      </c>
      <c r="D20" s="44" t="s">
        <v>325</v>
      </c>
      <c r="E20" s="42" t="s">
        <v>536</v>
      </c>
      <c r="F20" s="81"/>
      <c r="G20" s="42" t="s">
        <v>425</v>
      </c>
      <c r="H20" s="43" t="s">
        <v>324</v>
      </c>
      <c r="I20" s="479"/>
      <c r="J20" s="44" t="s">
        <v>272</v>
      </c>
      <c r="K20" s="42" t="s">
        <v>702</v>
      </c>
    </row>
    <row r="21" spans="1:11" s="41" customFormat="1" ht="13.5" customHeight="1">
      <c r="A21" s="42" t="s">
        <v>533</v>
      </c>
      <c r="B21" s="83" t="s">
        <v>265</v>
      </c>
      <c r="C21" s="475" t="s">
        <v>3</v>
      </c>
      <c r="D21" s="82" t="s">
        <v>270</v>
      </c>
      <c r="E21" s="60" t="s">
        <v>536</v>
      </c>
      <c r="F21" s="81"/>
      <c r="G21" s="42" t="s">
        <v>429</v>
      </c>
      <c r="H21" s="82" t="s">
        <v>325</v>
      </c>
      <c r="I21" s="44"/>
      <c r="J21" s="43" t="s">
        <v>328</v>
      </c>
      <c r="K21" s="42" t="s">
        <v>425</v>
      </c>
    </row>
    <row r="22" spans="1:11" s="41" customFormat="1" ht="13.5" customHeight="1">
      <c r="A22" s="58" t="s">
        <v>425</v>
      </c>
      <c r="B22" s="44" t="s">
        <v>329</v>
      </c>
      <c r="C22" s="83" t="s">
        <v>3</v>
      </c>
      <c r="D22" s="43" t="s">
        <v>328</v>
      </c>
      <c r="E22" s="58" t="s">
        <v>427</v>
      </c>
      <c r="F22" s="81"/>
      <c r="G22" s="42"/>
      <c r="H22" s="44" t="s">
        <v>326</v>
      </c>
      <c r="I22" s="44"/>
      <c r="J22" s="36" t="s">
        <v>200</v>
      </c>
      <c r="K22" s="42"/>
    </row>
    <row r="23" spans="1:11" s="41" customFormat="1" ht="13.5" customHeight="1">
      <c r="A23" s="48" t="s">
        <v>534</v>
      </c>
      <c r="B23" s="49" t="s">
        <v>5</v>
      </c>
      <c r="C23" s="50" t="s">
        <v>3</v>
      </c>
      <c r="D23" s="50" t="s">
        <v>273</v>
      </c>
      <c r="E23" s="48" t="s">
        <v>534</v>
      </c>
      <c r="F23" s="81"/>
      <c r="G23" s="42"/>
      <c r="H23" s="43" t="s">
        <v>270</v>
      </c>
      <c r="I23" s="44" t="s">
        <v>3</v>
      </c>
      <c r="J23" s="44" t="s">
        <v>204</v>
      </c>
      <c r="K23" s="42"/>
    </row>
    <row r="24" spans="1:11" s="41" customFormat="1" ht="13.5" customHeight="1">
      <c r="A24" s="42"/>
      <c r="B24" s="44" t="s">
        <v>200</v>
      </c>
      <c r="C24" s="44" t="s">
        <v>3</v>
      </c>
      <c r="D24" s="43" t="s">
        <v>272</v>
      </c>
      <c r="E24" s="42"/>
      <c r="F24" s="81"/>
      <c r="G24" s="469" t="s">
        <v>538</v>
      </c>
      <c r="H24" s="468" t="s">
        <v>327</v>
      </c>
      <c r="I24" s="468" t="s">
        <v>3</v>
      </c>
      <c r="J24" s="468" t="s">
        <v>5</v>
      </c>
      <c r="K24" s="469" t="s">
        <v>644</v>
      </c>
    </row>
    <row r="25" spans="1:11" s="41" customFormat="1" ht="13.5" customHeight="1">
      <c r="A25" s="52"/>
      <c r="B25" s="44" t="s">
        <v>204</v>
      </c>
      <c r="C25" s="44" t="s">
        <v>3</v>
      </c>
      <c r="D25" s="43" t="s">
        <v>324</v>
      </c>
      <c r="E25" s="52"/>
      <c r="F25" s="81"/>
      <c r="G25" s="52" t="s">
        <v>643</v>
      </c>
      <c r="H25" s="44" t="s">
        <v>265</v>
      </c>
      <c r="I25" s="44" t="s">
        <v>3</v>
      </c>
      <c r="J25" s="44" t="s">
        <v>329</v>
      </c>
      <c r="K25" s="52" t="s">
        <v>427</v>
      </c>
    </row>
    <row r="26" spans="1:11" s="5" customFormat="1" ht="6" customHeight="1">
      <c r="A26" s="36"/>
      <c r="B26" s="35"/>
      <c r="C26" s="36"/>
      <c r="D26" s="36"/>
      <c r="E26" s="36"/>
      <c r="F26" s="81"/>
      <c r="G26" s="36"/>
      <c r="H26" s="35"/>
      <c r="I26" s="36"/>
      <c r="J26" s="36"/>
      <c r="K26" s="36"/>
    </row>
    <row r="27" spans="1:11" s="32" customFormat="1" ht="13.5" customHeight="1">
      <c r="A27" s="28"/>
      <c r="B27" s="29" t="s">
        <v>300</v>
      </c>
      <c r="C27" s="29"/>
      <c r="D27" s="29"/>
      <c r="E27" s="28"/>
      <c r="F27" s="54"/>
      <c r="G27" s="28"/>
      <c r="H27" s="29" t="s">
        <v>332</v>
      </c>
      <c r="I27" s="29"/>
      <c r="J27" s="29"/>
      <c r="K27" s="28"/>
    </row>
    <row r="28" spans="1:11" s="32" customFormat="1" ht="13.5" customHeight="1">
      <c r="A28" s="28"/>
      <c r="B28" s="29" t="s">
        <v>317</v>
      </c>
      <c r="C28" s="29"/>
      <c r="D28" s="29"/>
      <c r="E28" s="28"/>
      <c r="F28" s="54"/>
      <c r="G28" s="28"/>
      <c r="H28" s="29" t="s">
        <v>312</v>
      </c>
      <c r="I28" s="29"/>
      <c r="J28" s="29"/>
      <c r="K28" s="28"/>
    </row>
    <row r="29" spans="1:11" s="41" customFormat="1" ht="13.5" customHeight="1">
      <c r="A29" s="34" t="s">
        <v>0</v>
      </c>
      <c r="B29" s="35"/>
      <c r="C29" s="35"/>
      <c r="D29" s="36"/>
      <c r="E29" s="34" t="s">
        <v>1</v>
      </c>
      <c r="F29" s="81"/>
      <c r="G29" s="34" t="s">
        <v>2</v>
      </c>
      <c r="H29" s="35"/>
      <c r="I29" s="36"/>
      <c r="J29" s="36"/>
      <c r="K29" s="34" t="s">
        <v>1</v>
      </c>
    </row>
    <row r="30" spans="1:11" s="41" customFormat="1" ht="13.5" customHeight="1">
      <c r="A30" s="42" t="s">
        <v>602</v>
      </c>
      <c r="B30" s="82" t="s">
        <v>270</v>
      </c>
      <c r="C30" s="44" t="s">
        <v>3</v>
      </c>
      <c r="D30" s="44" t="s">
        <v>329</v>
      </c>
      <c r="E30" s="42" t="s">
        <v>422</v>
      </c>
      <c r="F30" s="81"/>
      <c r="G30" s="60" t="s">
        <v>616</v>
      </c>
      <c r="H30" s="43" t="s">
        <v>328</v>
      </c>
      <c r="I30" s="44" t="s">
        <v>3</v>
      </c>
      <c r="J30" s="36" t="s">
        <v>267</v>
      </c>
      <c r="K30" s="42" t="s">
        <v>643</v>
      </c>
    </row>
    <row r="31" spans="1:11" s="41" customFormat="1" ht="13.5" customHeight="1">
      <c r="A31" s="48" t="s">
        <v>533</v>
      </c>
      <c r="B31" s="49" t="s">
        <v>328</v>
      </c>
      <c r="C31" s="50" t="s">
        <v>3</v>
      </c>
      <c r="D31" s="50" t="s">
        <v>5</v>
      </c>
      <c r="E31" s="51" t="s">
        <v>538</v>
      </c>
      <c r="F31" s="81"/>
      <c r="G31" s="60" t="s">
        <v>427</v>
      </c>
      <c r="H31" s="44" t="s">
        <v>273</v>
      </c>
      <c r="I31" s="44" t="s">
        <v>3</v>
      </c>
      <c r="J31" s="43" t="s">
        <v>324</v>
      </c>
      <c r="K31" s="42" t="s">
        <v>602</v>
      </c>
    </row>
    <row r="32" spans="1:11" s="41" customFormat="1" ht="13.5" customHeight="1">
      <c r="A32" s="59"/>
      <c r="B32" s="44" t="s">
        <v>273</v>
      </c>
      <c r="C32" s="36" t="s">
        <v>3</v>
      </c>
      <c r="D32" s="44" t="s">
        <v>200</v>
      </c>
      <c r="E32" s="86"/>
      <c r="F32" s="81"/>
      <c r="G32" s="59" t="s">
        <v>424</v>
      </c>
      <c r="H32" s="82" t="s">
        <v>270</v>
      </c>
      <c r="I32" s="44" t="s">
        <v>3</v>
      </c>
      <c r="J32" s="82" t="s">
        <v>325</v>
      </c>
      <c r="K32" s="59" t="s">
        <v>702</v>
      </c>
    </row>
    <row r="33" spans="1:11" s="41" customFormat="1" ht="13.5" customHeight="1">
      <c r="A33" s="58"/>
      <c r="B33" s="43" t="s">
        <v>272</v>
      </c>
      <c r="C33" s="83" t="s">
        <v>3</v>
      </c>
      <c r="D33" s="44" t="s">
        <v>204</v>
      </c>
      <c r="E33" s="58"/>
      <c r="F33" s="81"/>
      <c r="G33" s="42" t="s">
        <v>616</v>
      </c>
      <c r="H33" s="43" t="s">
        <v>272</v>
      </c>
      <c r="I33" s="44" t="s">
        <v>3</v>
      </c>
      <c r="J33" s="83" t="s">
        <v>326</v>
      </c>
      <c r="K33" s="42" t="s">
        <v>426</v>
      </c>
    </row>
    <row r="34" spans="1:11" s="41" customFormat="1" ht="13.5" customHeight="1">
      <c r="A34" s="42" t="s">
        <v>425</v>
      </c>
      <c r="B34" s="44" t="s">
        <v>267</v>
      </c>
      <c r="C34" s="44" t="s">
        <v>3</v>
      </c>
      <c r="D34" s="83" t="s">
        <v>327</v>
      </c>
      <c r="E34" s="42" t="s">
        <v>603</v>
      </c>
      <c r="F34" s="81"/>
      <c r="G34" s="42"/>
      <c r="H34" s="36" t="s">
        <v>200</v>
      </c>
      <c r="I34" s="44" t="s">
        <v>3</v>
      </c>
      <c r="J34" s="44" t="s">
        <v>327</v>
      </c>
      <c r="K34" s="42"/>
    </row>
    <row r="35" spans="1:11" s="41" customFormat="1" ht="13.5" customHeight="1">
      <c r="A35" s="60" t="s">
        <v>602</v>
      </c>
      <c r="B35" s="43" t="s">
        <v>324</v>
      </c>
      <c r="C35" s="44" t="s">
        <v>3</v>
      </c>
      <c r="D35" s="44" t="s">
        <v>326</v>
      </c>
      <c r="E35" s="60" t="s">
        <v>425</v>
      </c>
      <c r="F35" s="81"/>
      <c r="G35" s="48" t="s">
        <v>534</v>
      </c>
      <c r="H35" s="50" t="s">
        <v>5</v>
      </c>
      <c r="I35" s="50" t="s">
        <v>3</v>
      </c>
      <c r="J35" s="50" t="s">
        <v>265</v>
      </c>
      <c r="K35" s="48" t="s">
        <v>427</v>
      </c>
    </row>
    <row r="36" spans="1:11" s="41" customFormat="1" ht="13.5" customHeight="1">
      <c r="A36" s="465" t="s">
        <v>424</v>
      </c>
      <c r="B36" s="82" t="s">
        <v>325</v>
      </c>
      <c r="C36" s="44" t="s">
        <v>3</v>
      </c>
      <c r="D36" s="44" t="s">
        <v>265</v>
      </c>
      <c r="E36" s="465" t="s">
        <v>423</v>
      </c>
      <c r="F36" s="81"/>
      <c r="G36" s="52"/>
      <c r="H36" s="44" t="s">
        <v>204</v>
      </c>
      <c r="I36" s="44" t="s">
        <v>3</v>
      </c>
      <c r="J36" s="44" t="s">
        <v>329</v>
      </c>
      <c r="K36" s="52"/>
    </row>
    <row r="37" spans="1:11" s="5" customFormat="1" ht="6" customHeight="1">
      <c r="A37" s="36"/>
      <c r="B37" s="35"/>
      <c r="C37" s="36"/>
      <c r="D37" s="36"/>
      <c r="E37" s="36"/>
      <c r="F37" s="81"/>
      <c r="G37" s="36"/>
      <c r="H37" s="29"/>
      <c r="I37" s="36"/>
      <c r="J37" s="28"/>
      <c r="K37" s="36"/>
    </row>
    <row r="38" spans="1:11" s="32" customFormat="1" ht="13.5" customHeight="1">
      <c r="A38" s="28"/>
      <c r="B38" s="29" t="s">
        <v>316</v>
      </c>
      <c r="C38" s="29"/>
      <c r="D38" s="29"/>
      <c r="E38" s="28"/>
      <c r="F38" s="54"/>
      <c r="G38" s="28"/>
      <c r="H38" s="29" t="s">
        <v>388</v>
      </c>
      <c r="I38" s="29"/>
      <c r="J38" s="29"/>
      <c r="K38" s="28"/>
    </row>
    <row r="39" spans="1:11" s="32" customFormat="1" ht="13.5" customHeight="1">
      <c r="A39" s="28"/>
      <c r="B39" s="29" t="s">
        <v>331</v>
      </c>
      <c r="C39" s="29"/>
      <c r="D39" s="29"/>
      <c r="E39" s="28"/>
      <c r="F39" s="54"/>
      <c r="G39" s="28"/>
      <c r="H39" s="29" t="s">
        <v>313</v>
      </c>
      <c r="I39" s="29"/>
      <c r="J39" s="29"/>
      <c r="K39" s="28"/>
    </row>
    <row r="40" spans="1:11" s="41" customFormat="1" ht="13.5" customHeight="1">
      <c r="A40" s="34" t="s">
        <v>0</v>
      </c>
      <c r="B40" s="35"/>
      <c r="C40" s="35"/>
      <c r="D40" s="36"/>
      <c r="E40" s="34" t="s">
        <v>1</v>
      </c>
      <c r="F40" s="81"/>
      <c r="G40" s="34" t="s">
        <v>2</v>
      </c>
      <c r="H40" s="35"/>
      <c r="I40" s="36"/>
      <c r="J40" s="36"/>
      <c r="K40" s="34" t="s">
        <v>1</v>
      </c>
    </row>
    <row r="41" spans="1:11" s="41" customFormat="1" ht="13.5" customHeight="1">
      <c r="A41" s="42" t="s">
        <v>606</v>
      </c>
      <c r="B41" s="44" t="s">
        <v>265</v>
      </c>
      <c r="C41" s="44" t="s">
        <v>3</v>
      </c>
      <c r="D41" s="36" t="s">
        <v>267</v>
      </c>
      <c r="E41" s="42" t="s">
        <v>427</v>
      </c>
      <c r="F41" s="81"/>
      <c r="G41" s="60" t="s">
        <v>602</v>
      </c>
      <c r="H41" s="44" t="s">
        <v>267</v>
      </c>
      <c r="I41" s="44" t="s">
        <v>3</v>
      </c>
      <c r="J41" s="43" t="s">
        <v>270</v>
      </c>
      <c r="K41" s="42" t="s">
        <v>702</v>
      </c>
    </row>
    <row r="42" spans="1:11" s="41" customFormat="1" ht="13.5" customHeight="1">
      <c r="A42" s="42" t="s">
        <v>643</v>
      </c>
      <c r="B42" s="44" t="s">
        <v>327</v>
      </c>
      <c r="C42" s="44" t="s">
        <v>3</v>
      </c>
      <c r="D42" s="44" t="s">
        <v>324</v>
      </c>
      <c r="E42" s="42" t="s">
        <v>538</v>
      </c>
      <c r="F42" s="81"/>
      <c r="G42" s="59" t="s">
        <v>425</v>
      </c>
      <c r="H42" s="43" t="s">
        <v>324</v>
      </c>
      <c r="I42" s="83" t="s">
        <v>3</v>
      </c>
      <c r="J42" s="43" t="s">
        <v>328</v>
      </c>
      <c r="K42" s="59" t="s">
        <v>425</v>
      </c>
    </row>
    <row r="43" spans="1:11" s="41" customFormat="1" ht="13.5" customHeight="1">
      <c r="A43" s="42" t="s">
        <v>423</v>
      </c>
      <c r="B43" s="82" t="s">
        <v>325</v>
      </c>
      <c r="C43" s="83" t="s">
        <v>3</v>
      </c>
      <c r="D43" s="44" t="s">
        <v>329</v>
      </c>
      <c r="E43" s="42" t="s">
        <v>613</v>
      </c>
      <c r="F43" s="81"/>
      <c r="G43" s="42"/>
      <c r="H43" s="82" t="s">
        <v>325</v>
      </c>
      <c r="I43" s="44" t="s">
        <v>3</v>
      </c>
      <c r="J43" s="44" t="s">
        <v>204</v>
      </c>
      <c r="K43" s="42"/>
    </row>
    <row r="44" spans="1:11" s="41" customFormat="1" ht="13.5" customHeight="1">
      <c r="A44" s="48" t="s">
        <v>604</v>
      </c>
      <c r="B44" s="50" t="s">
        <v>5</v>
      </c>
      <c r="C44" s="50" t="s">
        <v>3</v>
      </c>
      <c r="D44" s="49" t="s">
        <v>270</v>
      </c>
      <c r="E44" s="48" t="s">
        <v>538</v>
      </c>
      <c r="F44" s="81"/>
      <c r="G44" s="42" t="s">
        <v>429</v>
      </c>
      <c r="H44" s="83" t="s">
        <v>326</v>
      </c>
      <c r="I44" s="44" t="s">
        <v>3</v>
      </c>
      <c r="J44" s="44" t="s">
        <v>273</v>
      </c>
      <c r="K44" s="42" t="s">
        <v>644</v>
      </c>
    </row>
    <row r="45" spans="1:11" s="41" customFormat="1" ht="13.5" customHeight="1">
      <c r="A45" s="58"/>
      <c r="B45" s="44" t="s">
        <v>200</v>
      </c>
      <c r="C45" s="83" t="s">
        <v>3</v>
      </c>
      <c r="D45" s="43" t="s">
        <v>328</v>
      </c>
      <c r="E45" s="58"/>
      <c r="F45" s="81"/>
      <c r="G45" s="88" t="s">
        <v>534</v>
      </c>
      <c r="H45" s="44" t="s">
        <v>327</v>
      </c>
      <c r="I45" s="44" t="s">
        <v>3</v>
      </c>
      <c r="J45" s="43" t="s">
        <v>272</v>
      </c>
      <c r="K45" s="58" t="s">
        <v>643</v>
      </c>
    </row>
    <row r="46" spans="1:11" s="41" customFormat="1" ht="13.5" customHeight="1">
      <c r="A46" s="42" t="s">
        <v>425</v>
      </c>
      <c r="B46" s="43" t="s">
        <v>272</v>
      </c>
      <c r="C46" s="83" t="s">
        <v>3</v>
      </c>
      <c r="D46" s="44" t="s">
        <v>273</v>
      </c>
      <c r="E46" s="59" t="s">
        <v>538</v>
      </c>
      <c r="F46" s="81"/>
      <c r="G46" s="59"/>
      <c r="H46" s="83" t="s">
        <v>265</v>
      </c>
      <c r="I46" s="44" t="s">
        <v>3</v>
      </c>
      <c r="J46" s="36" t="s">
        <v>200</v>
      </c>
      <c r="K46" s="59"/>
    </row>
    <row r="47" spans="1:11" s="41" customFormat="1" ht="13.5" customHeight="1">
      <c r="A47" s="52"/>
      <c r="B47" s="44" t="s">
        <v>204</v>
      </c>
      <c r="C47" s="44" t="s">
        <v>3</v>
      </c>
      <c r="D47" s="44" t="s">
        <v>326</v>
      </c>
      <c r="E47" s="52"/>
      <c r="F47" s="81"/>
      <c r="G47" s="56" t="s">
        <v>613</v>
      </c>
      <c r="H47" s="50" t="s">
        <v>5</v>
      </c>
      <c r="I47" s="50" t="s">
        <v>3</v>
      </c>
      <c r="J47" s="50" t="s">
        <v>329</v>
      </c>
      <c r="K47" s="56" t="s">
        <v>425</v>
      </c>
    </row>
    <row r="48" spans="1:11" s="5" customFormat="1" ht="6" customHeight="1">
      <c r="A48" s="36"/>
      <c r="B48" s="35"/>
      <c r="C48" s="36"/>
      <c r="D48" s="36"/>
      <c r="E48" s="36"/>
      <c r="F48" s="81"/>
      <c r="G48" s="36"/>
      <c r="H48" s="35"/>
      <c r="I48" s="36"/>
      <c r="J48" s="28"/>
      <c r="K48" s="36"/>
    </row>
    <row r="49" spans="1:11" s="32" customFormat="1" ht="13.5" customHeight="1">
      <c r="A49" s="28"/>
      <c r="B49" s="29" t="s">
        <v>303</v>
      </c>
      <c r="C49" s="29"/>
      <c r="D49" s="29"/>
      <c r="E49" s="28"/>
      <c r="F49" s="54"/>
      <c r="G49" s="28"/>
      <c r="H49" s="29" t="s">
        <v>333</v>
      </c>
      <c r="I49" s="29"/>
      <c r="J49" s="29"/>
      <c r="K49" s="28"/>
    </row>
    <row r="50" spans="1:11" s="32" customFormat="1" ht="13.5" customHeight="1">
      <c r="A50" s="28"/>
      <c r="B50" s="29" t="s">
        <v>309</v>
      </c>
      <c r="C50" s="29"/>
      <c r="D50" s="29"/>
      <c r="E50" s="28"/>
      <c r="F50" s="54"/>
      <c r="G50" s="28"/>
      <c r="H50" s="29" t="s">
        <v>389</v>
      </c>
      <c r="I50" s="29"/>
      <c r="J50" s="29"/>
      <c r="K50" s="28"/>
    </row>
    <row r="51" spans="1:11" s="41" customFormat="1" ht="13.5" customHeight="1">
      <c r="A51" s="34" t="s">
        <v>0</v>
      </c>
      <c r="B51" s="35"/>
      <c r="C51" s="35"/>
      <c r="D51" s="36"/>
      <c r="E51" s="34" t="s">
        <v>1</v>
      </c>
      <c r="F51" s="81"/>
      <c r="G51" s="34" t="s">
        <v>2</v>
      </c>
      <c r="H51" s="35"/>
      <c r="I51" s="36"/>
      <c r="J51" s="36"/>
      <c r="K51" s="34" t="s">
        <v>1</v>
      </c>
    </row>
    <row r="52" spans="1:11" s="41" customFormat="1" ht="13.5" customHeight="1">
      <c r="A52" s="42" t="s">
        <v>602</v>
      </c>
      <c r="B52" s="36" t="s">
        <v>267</v>
      </c>
      <c r="C52" s="44" t="s">
        <v>3</v>
      </c>
      <c r="D52" s="44" t="s">
        <v>329</v>
      </c>
      <c r="E52" s="42" t="s">
        <v>604</v>
      </c>
      <c r="F52" s="81"/>
      <c r="G52" s="60" t="s">
        <v>427</v>
      </c>
      <c r="H52" s="82" t="s">
        <v>325</v>
      </c>
      <c r="I52" s="44" t="s">
        <v>3</v>
      </c>
      <c r="J52" s="44" t="s">
        <v>267</v>
      </c>
      <c r="K52" s="42" t="s">
        <v>427</v>
      </c>
    </row>
    <row r="53" spans="1:11" s="41" customFormat="1" ht="13.5" customHeight="1">
      <c r="A53" s="42" t="s">
        <v>423</v>
      </c>
      <c r="B53" s="43" t="s">
        <v>324</v>
      </c>
      <c r="C53" s="44" t="s">
        <v>3</v>
      </c>
      <c r="D53" s="44" t="s">
        <v>265</v>
      </c>
      <c r="E53" s="42" t="s">
        <v>425</v>
      </c>
      <c r="F53" s="81"/>
      <c r="G53" s="59" t="s">
        <v>533</v>
      </c>
      <c r="H53" s="43" t="s">
        <v>270</v>
      </c>
      <c r="I53" s="83" t="s">
        <v>3</v>
      </c>
      <c r="J53" s="43" t="s">
        <v>324</v>
      </c>
      <c r="K53" s="59" t="s">
        <v>643</v>
      </c>
    </row>
    <row r="54" spans="1:11" s="41" customFormat="1" ht="13.5" customHeight="1">
      <c r="A54" s="48" t="s">
        <v>423</v>
      </c>
      <c r="B54" s="49" t="s">
        <v>325</v>
      </c>
      <c r="C54" s="50" t="s">
        <v>3</v>
      </c>
      <c r="D54" s="50" t="s">
        <v>5</v>
      </c>
      <c r="E54" s="48" t="s">
        <v>608</v>
      </c>
      <c r="F54" s="81"/>
      <c r="G54" s="42" t="s">
        <v>425</v>
      </c>
      <c r="H54" s="43" t="s">
        <v>328</v>
      </c>
      <c r="I54" s="44" t="s">
        <v>3</v>
      </c>
      <c r="J54" s="83" t="s">
        <v>326</v>
      </c>
      <c r="K54" s="42" t="s">
        <v>604</v>
      </c>
    </row>
    <row r="55" spans="1:11" s="41" customFormat="1" ht="13.5" customHeight="1">
      <c r="A55" s="42" t="s">
        <v>426</v>
      </c>
      <c r="B55" s="44" t="s">
        <v>326</v>
      </c>
      <c r="C55" s="44" t="s">
        <v>3</v>
      </c>
      <c r="D55" s="44" t="s">
        <v>327</v>
      </c>
      <c r="E55" s="42" t="s">
        <v>705</v>
      </c>
      <c r="F55" s="81"/>
      <c r="G55" s="42" t="s">
        <v>647</v>
      </c>
      <c r="H55" s="44" t="s">
        <v>273</v>
      </c>
      <c r="I55" s="44" t="s">
        <v>3</v>
      </c>
      <c r="J55" s="44" t="s">
        <v>327</v>
      </c>
      <c r="K55" s="42" t="s">
        <v>606</v>
      </c>
    </row>
    <row r="56" spans="1:11" s="41" customFormat="1" ht="13.5" customHeight="1">
      <c r="A56" s="42"/>
      <c r="B56" s="82" t="s">
        <v>270</v>
      </c>
      <c r="C56" s="83" t="s">
        <v>3</v>
      </c>
      <c r="D56" s="44" t="s">
        <v>200</v>
      </c>
      <c r="E56" s="59"/>
      <c r="F56" s="81"/>
      <c r="G56" s="88" t="s">
        <v>613</v>
      </c>
      <c r="H56" s="43" t="s">
        <v>272</v>
      </c>
      <c r="I56" s="44" t="s">
        <v>3</v>
      </c>
      <c r="J56" s="83" t="s">
        <v>265</v>
      </c>
      <c r="K56" s="58" t="s">
        <v>702</v>
      </c>
    </row>
    <row r="57" spans="1:11" s="41" customFormat="1" ht="13.5" customHeight="1">
      <c r="A57" s="42" t="s">
        <v>424</v>
      </c>
      <c r="B57" s="43" t="s">
        <v>328</v>
      </c>
      <c r="C57" s="44" t="s">
        <v>3</v>
      </c>
      <c r="D57" s="43" t="s">
        <v>272</v>
      </c>
      <c r="E57" s="42" t="s">
        <v>604</v>
      </c>
      <c r="F57" s="81"/>
      <c r="G57" s="59"/>
      <c r="H57" s="36" t="s">
        <v>200</v>
      </c>
      <c r="I57" s="44" t="s">
        <v>3</v>
      </c>
      <c r="J57" s="44" t="s">
        <v>329</v>
      </c>
      <c r="K57" s="59"/>
    </row>
    <row r="58" spans="1:11" s="71" customFormat="1" ht="13.5" customHeight="1">
      <c r="A58" s="52"/>
      <c r="B58" s="44" t="s">
        <v>273</v>
      </c>
      <c r="C58" s="44" t="s">
        <v>3</v>
      </c>
      <c r="D58" s="43" t="s">
        <v>204</v>
      </c>
      <c r="E58" s="52"/>
      <c r="F58" s="81"/>
      <c r="G58" s="56"/>
      <c r="H58" s="50" t="s">
        <v>204</v>
      </c>
      <c r="I58" s="50" t="s">
        <v>3</v>
      </c>
      <c r="J58" s="50" t="s">
        <v>5</v>
      </c>
      <c r="K58" s="56"/>
    </row>
    <row r="59" spans="1:11" s="5" customFormat="1" ht="6" customHeight="1">
      <c r="A59" s="36"/>
      <c r="B59" s="35"/>
      <c r="C59" s="36"/>
      <c r="D59" s="36"/>
      <c r="E59" s="36"/>
      <c r="F59" s="81"/>
      <c r="G59" s="36"/>
      <c r="H59" s="35"/>
      <c r="I59" s="36"/>
      <c r="J59" s="28"/>
      <c r="K59" s="36"/>
    </row>
    <row r="60" spans="1:12" s="68" customFormat="1" ht="13.5" customHeight="1">
      <c r="A60" s="28"/>
      <c r="B60" s="29" t="s">
        <v>304</v>
      </c>
      <c r="C60" s="29"/>
      <c r="D60" s="29"/>
      <c r="E60" s="28"/>
      <c r="F60" s="54"/>
      <c r="G60" s="28"/>
      <c r="H60" s="29" t="s">
        <v>390</v>
      </c>
      <c r="I60" s="29"/>
      <c r="J60" s="29"/>
      <c r="K60" s="28"/>
      <c r="L60" s="68" t="s">
        <v>4</v>
      </c>
    </row>
    <row r="61" spans="1:11" s="32" customFormat="1" ht="13.5" customHeight="1">
      <c r="A61" s="28"/>
      <c r="B61" s="29" t="s">
        <v>386</v>
      </c>
      <c r="C61" s="29"/>
      <c r="D61" s="29"/>
      <c r="E61" s="28"/>
      <c r="F61" s="54"/>
      <c r="G61" s="28"/>
      <c r="H61" s="29" t="s">
        <v>315</v>
      </c>
      <c r="I61" s="29"/>
      <c r="J61" s="29"/>
      <c r="K61" s="28"/>
    </row>
    <row r="62" spans="1:11" s="41" customFormat="1" ht="13.5" customHeight="1">
      <c r="A62" s="34" t="s">
        <v>0</v>
      </c>
      <c r="B62" s="35"/>
      <c r="C62" s="35"/>
      <c r="D62" s="36"/>
      <c r="E62" s="34" t="s">
        <v>1</v>
      </c>
      <c r="F62" s="81"/>
      <c r="G62" s="34" t="s">
        <v>2</v>
      </c>
      <c r="H62" s="35"/>
      <c r="I62" s="36"/>
      <c r="J62" s="36"/>
      <c r="K62" s="34" t="s">
        <v>1</v>
      </c>
    </row>
    <row r="63" spans="1:11" s="41" customFormat="1" ht="13.5" customHeight="1">
      <c r="A63" s="48" t="s">
        <v>662</v>
      </c>
      <c r="B63" s="49" t="s">
        <v>5</v>
      </c>
      <c r="C63" s="50" t="s">
        <v>3</v>
      </c>
      <c r="D63" s="50" t="s">
        <v>267</v>
      </c>
      <c r="E63" s="48" t="s">
        <v>602</v>
      </c>
      <c r="F63" s="81"/>
      <c r="G63" s="60"/>
      <c r="H63" s="467" t="s">
        <v>204</v>
      </c>
      <c r="I63" s="44" t="s">
        <v>3</v>
      </c>
      <c r="J63" s="44" t="s">
        <v>267</v>
      </c>
      <c r="K63" s="42"/>
    </row>
    <row r="64" spans="1:11" s="41" customFormat="1" ht="13.5" customHeight="1">
      <c r="A64" s="59" t="s">
        <v>643</v>
      </c>
      <c r="B64" s="43" t="s">
        <v>324</v>
      </c>
      <c r="C64" s="44" t="s">
        <v>3</v>
      </c>
      <c r="D64" s="44" t="s">
        <v>329</v>
      </c>
      <c r="E64" s="59" t="s">
        <v>702</v>
      </c>
      <c r="F64" s="81"/>
      <c r="G64" s="59" t="s">
        <v>536</v>
      </c>
      <c r="H64" s="43" t="s">
        <v>324</v>
      </c>
      <c r="I64" s="83" t="s">
        <v>3</v>
      </c>
      <c r="J64" s="82" t="s">
        <v>325</v>
      </c>
      <c r="K64" s="59" t="s">
        <v>425</v>
      </c>
    </row>
    <row r="65" spans="1:13" s="41" customFormat="1" ht="13.5" customHeight="1">
      <c r="A65" s="42"/>
      <c r="B65" s="44" t="s">
        <v>200</v>
      </c>
      <c r="C65" s="36" t="s">
        <v>3</v>
      </c>
      <c r="D65" s="44" t="s">
        <v>325</v>
      </c>
      <c r="E65" s="42"/>
      <c r="F65" s="81"/>
      <c r="G65" s="42" t="s">
        <v>427</v>
      </c>
      <c r="H65" s="83" t="s">
        <v>326</v>
      </c>
      <c r="I65" s="44" t="s">
        <v>3</v>
      </c>
      <c r="J65" s="43" t="s">
        <v>270</v>
      </c>
      <c r="K65" s="60" t="s">
        <v>427</v>
      </c>
      <c r="M65" s="41" t="s">
        <v>4</v>
      </c>
    </row>
    <row r="66" spans="1:11" s="41" customFormat="1" ht="13.5" customHeight="1">
      <c r="A66" s="42" t="s">
        <v>538</v>
      </c>
      <c r="B66" s="83" t="s">
        <v>265</v>
      </c>
      <c r="C66" s="44" t="s">
        <v>3</v>
      </c>
      <c r="D66" s="83" t="s">
        <v>326</v>
      </c>
      <c r="E66" s="42" t="s">
        <v>425</v>
      </c>
      <c r="F66" s="81"/>
      <c r="G66" s="42" t="s">
        <v>903</v>
      </c>
      <c r="H66" s="44" t="s">
        <v>327</v>
      </c>
      <c r="I66" s="44" t="s">
        <v>3</v>
      </c>
      <c r="J66" s="43" t="s">
        <v>328</v>
      </c>
      <c r="K66" s="42" t="s">
        <v>427</v>
      </c>
    </row>
    <row r="67" spans="1:11" s="41" customFormat="1" ht="13.5" customHeight="1">
      <c r="A67" s="59" t="s">
        <v>538</v>
      </c>
      <c r="B67" s="43" t="s">
        <v>272</v>
      </c>
      <c r="C67" s="44" t="s">
        <v>3</v>
      </c>
      <c r="D67" s="82" t="s">
        <v>270</v>
      </c>
      <c r="E67" s="59" t="s">
        <v>425</v>
      </c>
      <c r="F67" s="81"/>
      <c r="G67" s="88" t="s">
        <v>643</v>
      </c>
      <c r="H67" s="83" t="s">
        <v>265</v>
      </c>
      <c r="I67" s="44" t="s">
        <v>3</v>
      </c>
      <c r="J67" s="44" t="s">
        <v>273</v>
      </c>
      <c r="K67" s="58" t="s">
        <v>704</v>
      </c>
    </row>
    <row r="68" spans="1:11" s="41" customFormat="1" ht="13.5" customHeight="1">
      <c r="A68" s="59" t="s">
        <v>536</v>
      </c>
      <c r="B68" s="44" t="s">
        <v>273</v>
      </c>
      <c r="C68" s="44" t="s">
        <v>3</v>
      </c>
      <c r="D68" s="44" t="s">
        <v>328</v>
      </c>
      <c r="E68" s="59" t="s">
        <v>426</v>
      </c>
      <c r="F68" s="81"/>
      <c r="G68" s="59" t="s">
        <v>423</v>
      </c>
      <c r="H68" s="44" t="s">
        <v>329</v>
      </c>
      <c r="I68" s="44" t="s">
        <v>3</v>
      </c>
      <c r="J68" s="43" t="s">
        <v>272</v>
      </c>
      <c r="K68" s="59" t="s">
        <v>604</v>
      </c>
    </row>
    <row r="69" spans="1:11" s="41" customFormat="1" ht="13.5" customHeight="1">
      <c r="A69" s="52"/>
      <c r="B69" s="43" t="s">
        <v>204</v>
      </c>
      <c r="C69" s="44" t="s">
        <v>3</v>
      </c>
      <c r="D69" s="44" t="s">
        <v>327</v>
      </c>
      <c r="E69" s="52"/>
      <c r="F69" s="81"/>
      <c r="G69" s="56"/>
      <c r="H69" s="50" t="s">
        <v>5</v>
      </c>
      <c r="I69" s="50" t="s">
        <v>3</v>
      </c>
      <c r="J69" s="50" t="s">
        <v>200</v>
      </c>
      <c r="K69" s="56"/>
    </row>
    <row r="70" spans="1:11" s="5" customFormat="1" ht="6" customHeight="1">
      <c r="A70" s="13"/>
      <c r="B70" s="20"/>
      <c r="C70" s="13"/>
      <c r="D70" s="13"/>
      <c r="E70" s="13"/>
      <c r="F70" s="123"/>
      <c r="G70" s="13"/>
      <c r="H70" s="20"/>
      <c r="I70" s="13"/>
      <c r="J70" s="13"/>
      <c r="K70" s="13"/>
    </row>
    <row r="71" spans="1:11" s="5" customFormat="1" ht="13.5" customHeight="1">
      <c r="A71" s="28"/>
      <c r="B71" s="29" t="s">
        <v>305</v>
      </c>
      <c r="C71" s="29"/>
      <c r="D71" s="29"/>
      <c r="E71" s="28"/>
      <c r="F71" s="123"/>
      <c r="G71" s="13"/>
      <c r="H71" s="20"/>
      <c r="I71" s="13"/>
      <c r="J71" s="13"/>
      <c r="K71" s="13"/>
    </row>
    <row r="72" spans="1:11" s="5" customFormat="1" ht="13.5" customHeight="1">
      <c r="A72" s="28"/>
      <c r="B72" s="29" t="s">
        <v>387</v>
      </c>
      <c r="C72" s="29"/>
      <c r="D72" s="29"/>
      <c r="E72" s="28"/>
      <c r="F72" s="123"/>
      <c r="G72" s="13"/>
      <c r="H72" s="20"/>
      <c r="I72" s="13"/>
      <c r="J72" s="13"/>
      <c r="K72" s="13"/>
    </row>
    <row r="73" spans="1:11" s="5" customFormat="1" ht="13.5" customHeight="1">
      <c r="A73" s="34" t="s">
        <v>2</v>
      </c>
      <c r="B73" s="35"/>
      <c r="C73" s="36"/>
      <c r="D73" s="36"/>
      <c r="E73" s="34" t="s">
        <v>1</v>
      </c>
      <c r="F73" s="123"/>
      <c r="G73" s="13"/>
      <c r="H73" s="20"/>
      <c r="I73" s="13"/>
      <c r="J73" s="13"/>
      <c r="K73" s="13"/>
    </row>
    <row r="74" spans="1:11" s="5" customFormat="1" ht="13.5" customHeight="1">
      <c r="A74" s="45"/>
      <c r="B74" s="36" t="s">
        <v>267</v>
      </c>
      <c r="C74" s="44" t="s">
        <v>3</v>
      </c>
      <c r="D74" s="44" t="s">
        <v>200</v>
      </c>
      <c r="E74" s="46"/>
      <c r="F74" s="123"/>
      <c r="G74" s="13"/>
      <c r="H74" s="20"/>
      <c r="I74" s="13"/>
      <c r="J74" s="13"/>
      <c r="K74" s="13"/>
    </row>
    <row r="75" spans="1:11" s="5" customFormat="1" ht="13.5" customHeight="1">
      <c r="A75" s="48" t="s">
        <v>424</v>
      </c>
      <c r="B75" s="49" t="s">
        <v>324</v>
      </c>
      <c r="C75" s="50" t="s">
        <v>3</v>
      </c>
      <c r="D75" s="50" t="s">
        <v>5</v>
      </c>
      <c r="E75" s="48" t="s">
        <v>646</v>
      </c>
      <c r="F75" s="123"/>
      <c r="G75" s="13"/>
      <c r="H75" s="20"/>
      <c r="I75" s="13"/>
      <c r="J75" s="13"/>
      <c r="K75" s="13"/>
    </row>
    <row r="76" spans="1:11" s="5" customFormat="1" ht="13.5" customHeight="1">
      <c r="A76" s="58" t="s">
        <v>427</v>
      </c>
      <c r="B76" s="82" t="s">
        <v>325</v>
      </c>
      <c r="C76" s="44" t="s">
        <v>3</v>
      </c>
      <c r="D76" s="43" t="s">
        <v>272</v>
      </c>
      <c r="E76" s="58" t="s">
        <v>425</v>
      </c>
      <c r="F76" s="123"/>
      <c r="G76" s="13"/>
      <c r="H76" s="20"/>
      <c r="I76" s="13"/>
      <c r="J76" s="13"/>
      <c r="K76" s="13"/>
    </row>
    <row r="77" spans="1:11" s="5" customFormat="1" ht="13.5" customHeight="1">
      <c r="A77" s="42" t="s">
        <v>643</v>
      </c>
      <c r="B77" s="83" t="s">
        <v>326</v>
      </c>
      <c r="C77" s="83" t="s">
        <v>3</v>
      </c>
      <c r="D77" s="44" t="s">
        <v>329</v>
      </c>
      <c r="E77" s="42" t="s">
        <v>684</v>
      </c>
      <c r="F77" s="123"/>
      <c r="G77" s="13"/>
      <c r="H77" s="20"/>
      <c r="I77" s="13"/>
      <c r="J77" s="13"/>
      <c r="K77" s="13"/>
    </row>
    <row r="78" spans="1:11" s="5" customFormat="1" ht="13.5" customHeight="1">
      <c r="A78" s="466" t="s">
        <v>602</v>
      </c>
      <c r="B78" s="44" t="s">
        <v>270</v>
      </c>
      <c r="C78" s="44" t="s">
        <v>3</v>
      </c>
      <c r="D78" s="83" t="s">
        <v>273</v>
      </c>
      <c r="E78" s="42" t="s">
        <v>536</v>
      </c>
      <c r="F78" s="123"/>
      <c r="G78" s="13"/>
      <c r="H78" s="20"/>
      <c r="I78" s="13"/>
      <c r="J78" s="13"/>
      <c r="K78" s="13"/>
    </row>
    <row r="79" spans="1:11" s="5" customFormat="1" ht="13.5" customHeight="1">
      <c r="A79" s="42" t="s">
        <v>643</v>
      </c>
      <c r="B79" s="44" t="s">
        <v>327</v>
      </c>
      <c r="C79" s="44" t="s">
        <v>3</v>
      </c>
      <c r="D79" s="82" t="s">
        <v>265</v>
      </c>
      <c r="E79" s="42" t="s">
        <v>538</v>
      </c>
      <c r="F79" s="123"/>
      <c r="G79" s="13"/>
      <c r="H79" s="20"/>
      <c r="I79" s="13"/>
      <c r="J79" s="13"/>
      <c r="K79" s="13"/>
    </row>
    <row r="80" spans="1:11" s="5" customFormat="1" ht="13.5" customHeight="1">
      <c r="A80" s="52"/>
      <c r="B80" s="43" t="s">
        <v>328</v>
      </c>
      <c r="C80" s="44" t="s">
        <v>3</v>
      </c>
      <c r="D80" s="82" t="s">
        <v>204</v>
      </c>
      <c r="E80" s="52"/>
      <c r="F80" s="123"/>
      <c r="G80" s="13"/>
      <c r="H80" s="20"/>
      <c r="I80" s="13"/>
      <c r="J80" s="13"/>
      <c r="K80" s="13"/>
    </row>
    <row r="81" spans="1:11" s="5" customFormat="1" ht="11.25">
      <c r="A81" s="13"/>
      <c r="B81" s="20"/>
      <c r="C81" s="13"/>
      <c r="D81" s="13"/>
      <c r="E81" s="13"/>
      <c r="F81" s="123"/>
      <c r="G81" s="13"/>
      <c r="H81" s="20"/>
      <c r="I81" s="13"/>
      <c r="J81" s="13"/>
      <c r="K81" s="13"/>
    </row>
    <row r="82" spans="1:11" s="5" customFormat="1" ht="11.25">
      <c r="A82" s="13"/>
      <c r="B82" s="20"/>
      <c r="C82" s="13"/>
      <c r="D82" s="13"/>
      <c r="E82" s="13"/>
      <c r="F82" s="123"/>
      <c r="G82" s="13"/>
      <c r="H82" s="20"/>
      <c r="I82" s="13"/>
      <c r="J82" s="13"/>
      <c r="K82" s="13"/>
    </row>
    <row r="83" spans="1:11" s="5" customFormat="1" ht="11.25">
      <c r="A83" s="13"/>
      <c r="B83" s="20"/>
      <c r="C83" s="13"/>
      <c r="D83" s="13"/>
      <c r="E83" s="13"/>
      <c r="F83" s="123"/>
      <c r="G83" s="13"/>
      <c r="H83" s="20"/>
      <c r="I83" s="13"/>
      <c r="J83" s="13"/>
      <c r="K83" s="13"/>
    </row>
    <row r="84" spans="1:11" s="5" customFormat="1" ht="11.25">
      <c r="A84" s="13"/>
      <c r="B84" s="20"/>
      <c r="C84" s="13"/>
      <c r="D84" s="13"/>
      <c r="E84" s="13"/>
      <c r="F84" s="123"/>
      <c r="G84" s="13"/>
      <c r="H84" s="20"/>
      <c r="I84" s="13"/>
      <c r="J84" s="13"/>
      <c r="K84" s="13"/>
    </row>
    <row r="85" spans="1:11" s="5" customFormat="1" ht="11.25">
      <c r="A85" s="13"/>
      <c r="B85" s="20"/>
      <c r="C85" s="13"/>
      <c r="D85" s="13"/>
      <c r="E85" s="13"/>
      <c r="F85" s="123"/>
      <c r="G85" s="13"/>
      <c r="H85" s="20"/>
      <c r="I85" s="13"/>
      <c r="J85" s="13"/>
      <c r="K85" s="13"/>
    </row>
    <row r="86" spans="1:11" ht="11.25">
      <c r="A86" s="16"/>
      <c r="B86" s="17"/>
      <c r="C86" s="16"/>
      <c r="D86" s="16"/>
      <c r="E86" s="16"/>
      <c r="F86" s="18"/>
      <c r="G86" s="16"/>
      <c r="H86" s="17"/>
      <c r="I86" s="16"/>
      <c r="J86" s="16"/>
      <c r="K86" s="16"/>
    </row>
    <row r="87" spans="1:11" ht="11.25">
      <c r="A87" s="16"/>
      <c r="B87" s="17"/>
      <c r="C87" s="16"/>
      <c r="D87" s="16"/>
      <c r="E87" s="16"/>
      <c r="F87" s="18"/>
      <c r="G87" s="16"/>
      <c r="H87" s="17"/>
      <c r="I87" s="16"/>
      <c r="J87" s="16"/>
      <c r="K87" s="16"/>
    </row>
    <row r="88" spans="1:11" ht="11.25">
      <c r="A88" s="16"/>
      <c r="B88" s="17"/>
      <c r="C88" s="16"/>
      <c r="D88" s="16"/>
      <c r="E88" s="16"/>
      <c r="F88" s="18"/>
      <c r="G88" s="16"/>
      <c r="H88" s="17"/>
      <c r="I88" s="16"/>
      <c r="J88" s="16"/>
      <c r="K88" s="16"/>
    </row>
    <row r="89" spans="1:11" ht="11.25">
      <c r="A89" s="16"/>
      <c r="B89" s="17"/>
      <c r="C89" s="16"/>
      <c r="D89" s="16"/>
      <c r="E89" s="16"/>
      <c r="F89" s="18"/>
      <c r="G89" s="16"/>
      <c r="H89" s="17"/>
      <c r="I89" s="16"/>
      <c r="J89" s="16"/>
      <c r="K89" s="16"/>
    </row>
    <row r="90" spans="1:11" ht="11.25">
      <c r="A90" s="16"/>
      <c r="B90" s="17"/>
      <c r="C90" s="16"/>
      <c r="D90" s="16"/>
      <c r="E90" s="16"/>
      <c r="F90" s="18"/>
      <c r="G90" s="16"/>
      <c r="H90" s="17"/>
      <c r="I90" s="16"/>
      <c r="J90" s="16"/>
      <c r="K90" s="16"/>
    </row>
    <row r="91" spans="1:11" ht="11.25">
      <c r="A91" s="16"/>
      <c r="B91" s="17"/>
      <c r="C91" s="16"/>
      <c r="D91" s="16"/>
      <c r="E91" s="16"/>
      <c r="F91" s="18"/>
      <c r="G91" s="16"/>
      <c r="H91" s="17"/>
      <c r="I91" s="16"/>
      <c r="J91" s="16"/>
      <c r="K91" s="16"/>
    </row>
    <row r="92" spans="1:11" ht="11.25">
      <c r="A92" s="16"/>
      <c r="B92" s="17"/>
      <c r="C92" s="16"/>
      <c r="D92" s="16"/>
      <c r="E92" s="16"/>
      <c r="F92" s="18"/>
      <c r="G92" s="16"/>
      <c r="H92" s="17"/>
      <c r="I92" s="16"/>
      <c r="J92" s="16"/>
      <c r="K92" s="16"/>
    </row>
    <row r="93" spans="1:11" ht="11.25">
      <c r="A93" s="16"/>
      <c r="B93" s="17"/>
      <c r="C93" s="16"/>
      <c r="D93" s="16"/>
      <c r="E93" s="16"/>
      <c r="F93" s="18"/>
      <c r="G93" s="16"/>
      <c r="H93" s="17"/>
      <c r="I93" s="16"/>
      <c r="J93" s="16"/>
      <c r="K93" s="16"/>
    </row>
    <row r="94" spans="1:11" ht="11.25">
      <c r="A94" s="16"/>
      <c r="B94" s="17"/>
      <c r="C94" s="16"/>
      <c r="D94" s="16"/>
      <c r="E94" s="16"/>
      <c r="F94" s="18"/>
      <c r="G94" s="16"/>
      <c r="H94" s="17"/>
      <c r="I94" s="16"/>
      <c r="J94" s="16"/>
      <c r="K94" s="16"/>
    </row>
    <row r="95" spans="1:11" ht="11.25">
      <c r="A95" s="16"/>
      <c r="B95" s="17"/>
      <c r="C95" s="16"/>
      <c r="D95" s="16"/>
      <c r="E95" s="16"/>
      <c r="F95" s="18"/>
      <c r="G95" s="16"/>
      <c r="H95" s="17"/>
      <c r="I95" s="16"/>
      <c r="J95" s="16"/>
      <c r="K95" s="16"/>
    </row>
    <row r="96" spans="1:11" ht="11.25">
      <c r="A96" s="16"/>
      <c r="B96" s="17"/>
      <c r="C96" s="16"/>
      <c r="D96" s="16"/>
      <c r="E96" s="16"/>
      <c r="F96" s="18"/>
      <c r="G96" s="16"/>
      <c r="H96" s="17"/>
      <c r="I96" s="16"/>
      <c r="J96" s="16"/>
      <c r="K96" s="16"/>
    </row>
    <row r="97" spans="1:11" ht="11.25">
      <c r="A97" s="16"/>
      <c r="B97" s="17"/>
      <c r="C97" s="16"/>
      <c r="D97" s="16"/>
      <c r="E97" s="16"/>
      <c r="F97" s="18"/>
      <c r="G97" s="16"/>
      <c r="H97" s="17"/>
      <c r="I97" s="16"/>
      <c r="J97" s="16"/>
      <c r="K97" s="16"/>
    </row>
    <row r="98" spans="1:11" ht="11.25">
      <c r="A98" s="16"/>
      <c r="B98" s="17"/>
      <c r="C98" s="16"/>
      <c r="D98" s="16"/>
      <c r="E98" s="16"/>
      <c r="F98" s="18"/>
      <c r="G98" s="16"/>
      <c r="H98" s="17"/>
      <c r="I98" s="16"/>
      <c r="J98" s="16"/>
      <c r="K98" s="16"/>
    </row>
    <row r="99" spans="1:11" ht="11.25">
      <c r="A99" s="16"/>
      <c r="B99" s="17"/>
      <c r="C99" s="16"/>
      <c r="D99" s="16"/>
      <c r="E99" s="16"/>
      <c r="F99" s="18"/>
      <c r="G99" s="16"/>
      <c r="H99" s="17"/>
      <c r="I99" s="16"/>
      <c r="J99" s="16"/>
      <c r="K99" s="16"/>
    </row>
    <row r="100" spans="1:11" ht="11.25">
      <c r="A100" s="16"/>
      <c r="B100" s="17"/>
      <c r="C100" s="16"/>
      <c r="D100" s="16"/>
      <c r="E100" s="16"/>
      <c r="F100" s="18"/>
      <c r="G100" s="16"/>
      <c r="H100" s="17"/>
      <c r="I100" s="16"/>
      <c r="J100" s="16"/>
      <c r="K100" s="16"/>
    </row>
    <row r="101" spans="1:11" ht="11.25">
      <c r="A101" s="16"/>
      <c r="B101" s="17"/>
      <c r="C101" s="16"/>
      <c r="D101" s="16"/>
      <c r="E101" s="16"/>
      <c r="F101" s="18"/>
      <c r="G101" s="16"/>
      <c r="H101" s="17"/>
      <c r="I101" s="16"/>
      <c r="J101" s="16"/>
      <c r="K101" s="16"/>
    </row>
    <row r="102" spans="1:11" ht="11.25">
      <c r="A102" s="16"/>
      <c r="B102" s="17"/>
      <c r="C102" s="16"/>
      <c r="D102" s="16"/>
      <c r="E102" s="16"/>
      <c r="F102" s="18"/>
      <c r="G102" s="16"/>
      <c r="H102" s="17"/>
      <c r="I102" s="16"/>
      <c r="J102" s="16"/>
      <c r="K102" s="16"/>
    </row>
    <row r="103" spans="1:11" ht="11.25">
      <c r="A103" s="16"/>
      <c r="B103" s="17"/>
      <c r="C103" s="16"/>
      <c r="D103" s="16"/>
      <c r="E103" s="16"/>
      <c r="F103" s="18"/>
      <c r="G103" s="16"/>
      <c r="H103" s="17"/>
      <c r="I103" s="16"/>
      <c r="J103" s="16"/>
      <c r="K103" s="16"/>
    </row>
    <row r="104" spans="1:11" ht="11.25">
      <c r="A104" s="16"/>
      <c r="B104" s="17"/>
      <c r="C104" s="16"/>
      <c r="D104" s="16"/>
      <c r="E104" s="16"/>
      <c r="F104" s="18"/>
      <c r="G104" s="16"/>
      <c r="H104" s="17"/>
      <c r="I104" s="16"/>
      <c r="J104" s="16"/>
      <c r="K104" s="16"/>
    </row>
    <row r="105" spans="1:11" ht="11.25">
      <c r="A105" s="16"/>
      <c r="B105" s="17"/>
      <c r="C105" s="16"/>
      <c r="D105" s="16"/>
      <c r="E105" s="16"/>
      <c r="F105" s="18"/>
      <c r="G105" s="16"/>
      <c r="H105" s="17"/>
      <c r="I105" s="16"/>
      <c r="J105" s="16"/>
      <c r="K105" s="16"/>
    </row>
    <row r="106" spans="1:11" ht="11.25">
      <c r="A106" s="16"/>
      <c r="B106" s="17"/>
      <c r="C106" s="16"/>
      <c r="D106" s="16"/>
      <c r="E106" s="16"/>
      <c r="F106" s="18"/>
      <c r="G106" s="16"/>
      <c r="H106" s="17"/>
      <c r="I106" s="16"/>
      <c r="J106" s="16"/>
      <c r="K106" s="16"/>
    </row>
    <row r="107" spans="1:11" ht="11.25">
      <c r="A107" s="16"/>
      <c r="B107" s="17"/>
      <c r="C107" s="16"/>
      <c r="D107" s="16"/>
      <c r="E107" s="16"/>
      <c r="F107" s="18"/>
      <c r="G107" s="16"/>
      <c r="H107" s="17"/>
      <c r="I107" s="16"/>
      <c r="J107" s="16"/>
      <c r="K107" s="16"/>
    </row>
    <row r="108" spans="1:11" ht="11.25">
      <c r="A108" s="16"/>
      <c r="B108" s="17"/>
      <c r="C108" s="16"/>
      <c r="D108" s="16"/>
      <c r="E108" s="16"/>
      <c r="F108" s="18"/>
      <c r="G108" s="16"/>
      <c r="H108" s="17"/>
      <c r="I108" s="16"/>
      <c r="J108" s="16"/>
      <c r="K108" s="16"/>
    </row>
    <row r="109" spans="1:11" ht="11.25">
      <c r="A109" s="16"/>
      <c r="B109" s="17"/>
      <c r="C109" s="16"/>
      <c r="D109" s="16"/>
      <c r="E109" s="16"/>
      <c r="F109" s="18"/>
      <c r="G109" s="16"/>
      <c r="H109" s="17"/>
      <c r="I109" s="16"/>
      <c r="J109" s="16"/>
      <c r="K109" s="16"/>
    </row>
    <row r="110" spans="1:11" ht="11.25">
      <c r="A110" s="16"/>
      <c r="B110" s="17"/>
      <c r="C110" s="16"/>
      <c r="D110" s="16"/>
      <c r="E110" s="16"/>
      <c r="F110" s="18"/>
      <c r="G110" s="16"/>
      <c r="H110" s="17"/>
      <c r="I110" s="16"/>
      <c r="J110" s="16"/>
      <c r="K110" s="16"/>
    </row>
    <row r="111" spans="1:11" ht="11.25">
      <c r="A111" s="16"/>
      <c r="B111" s="17"/>
      <c r="C111" s="16"/>
      <c r="D111" s="16"/>
      <c r="E111" s="16"/>
      <c r="F111" s="18"/>
      <c r="G111" s="16"/>
      <c r="H111" s="17"/>
      <c r="I111" s="16"/>
      <c r="J111" s="16"/>
      <c r="K111" s="16"/>
    </row>
    <row r="112" spans="1:11" ht="11.25">
      <c r="A112" s="16"/>
      <c r="B112" s="17"/>
      <c r="C112" s="16"/>
      <c r="D112" s="16"/>
      <c r="E112" s="16"/>
      <c r="F112" s="18"/>
      <c r="G112" s="16"/>
      <c r="H112" s="17"/>
      <c r="I112" s="16"/>
      <c r="J112" s="16"/>
      <c r="K112" s="16"/>
    </row>
    <row r="113" spans="1:11" ht="11.25">
      <c r="A113" s="16"/>
      <c r="B113" s="17"/>
      <c r="C113" s="16"/>
      <c r="D113" s="16"/>
      <c r="E113" s="16"/>
      <c r="F113" s="18"/>
      <c r="G113" s="16"/>
      <c r="H113" s="17"/>
      <c r="I113" s="16"/>
      <c r="J113" s="16"/>
      <c r="K113" s="16"/>
    </row>
    <row r="114" spans="1:11" ht="11.25">
      <c r="A114" s="16"/>
      <c r="B114" s="17"/>
      <c r="C114" s="16"/>
      <c r="D114" s="16"/>
      <c r="E114" s="16"/>
      <c r="F114" s="18"/>
      <c r="G114" s="16"/>
      <c r="H114" s="17"/>
      <c r="I114" s="16"/>
      <c r="J114" s="16"/>
      <c r="K114" s="16"/>
    </row>
    <row r="115" spans="1:11" ht="11.25">
      <c r="A115" s="16"/>
      <c r="B115" s="17"/>
      <c r="C115" s="16"/>
      <c r="D115" s="16"/>
      <c r="E115" s="16"/>
      <c r="F115" s="18"/>
      <c r="G115" s="16"/>
      <c r="H115" s="17"/>
      <c r="I115" s="16"/>
      <c r="J115" s="16"/>
      <c r="K115" s="16"/>
    </row>
    <row r="116" spans="1:11" ht="11.25">
      <c r="A116" s="16"/>
      <c r="B116" s="17"/>
      <c r="C116" s="16"/>
      <c r="D116" s="16"/>
      <c r="E116" s="16"/>
      <c r="F116" s="18"/>
      <c r="G116" s="16"/>
      <c r="H116" s="17"/>
      <c r="I116" s="16"/>
      <c r="J116" s="16"/>
      <c r="K116" s="16"/>
    </row>
    <row r="117" spans="1:11" ht="11.25">
      <c r="A117" s="16"/>
      <c r="B117" s="17"/>
      <c r="C117" s="16"/>
      <c r="D117" s="16"/>
      <c r="E117" s="16"/>
      <c r="F117" s="18"/>
      <c r="G117" s="16"/>
      <c r="H117" s="17"/>
      <c r="I117" s="16"/>
      <c r="J117" s="16"/>
      <c r="K117" s="16"/>
    </row>
    <row r="118" spans="1:11" ht="11.25">
      <c r="A118" s="16"/>
      <c r="B118" s="17"/>
      <c r="C118" s="16"/>
      <c r="D118" s="16"/>
      <c r="E118" s="16"/>
      <c r="F118" s="18"/>
      <c r="G118" s="16"/>
      <c r="H118" s="17"/>
      <c r="I118" s="16"/>
      <c r="J118" s="16"/>
      <c r="K118" s="16"/>
    </row>
    <row r="119" spans="1:11" ht="11.25">
      <c r="A119" s="16"/>
      <c r="B119" s="17"/>
      <c r="C119" s="16"/>
      <c r="D119" s="16"/>
      <c r="E119" s="16"/>
      <c r="F119" s="18"/>
      <c r="G119" s="16"/>
      <c r="H119" s="17"/>
      <c r="I119" s="16"/>
      <c r="J119" s="16"/>
      <c r="K119" s="16"/>
    </row>
    <row r="120" spans="1:11" ht="11.25">
      <c r="A120" s="16"/>
      <c r="B120" s="17"/>
      <c r="C120" s="16"/>
      <c r="D120" s="16"/>
      <c r="E120" s="16"/>
      <c r="F120" s="18"/>
      <c r="G120" s="16"/>
      <c r="H120" s="17"/>
      <c r="I120" s="16"/>
      <c r="J120" s="16"/>
      <c r="K120" s="16"/>
    </row>
    <row r="121" spans="1:11" ht="11.25">
      <c r="A121" s="16"/>
      <c r="B121" s="17"/>
      <c r="C121" s="16"/>
      <c r="D121" s="16"/>
      <c r="E121" s="16"/>
      <c r="F121" s="18"/>
      <c r="G121" s="16"/>
      <c r="H121" s="17"/>
      <c r="I121" s="16"/>
      <c r="J121" s="16"/>
      <c r="K121" s="16"/>
    </row>
    <row r="122" spans="1:11" ht="11.25">
      <c r="A122" s="16"/>
      <c r="B122" s="17"/>
      <c r="C122" s="16"/>
      <c r="D122" s="16"/>
      <c r="E122" s="16"/>
      <c r="F122" s="18"/>
      <c r="G122" s="16"/>
      <c r="H122" s="17"/>
      <c r="I122" s="16"/>
      <c r="J122" s="16"/>
      <c r="K122" s="16"/>
    </row>
    <row r="123" spans="1:11" ht="11.25">
      <c r="A123" s="16"/>
      <c r="B123" s="17"/>
      <c r="C123" s="16"/>
      <c r="D123" s="16"/>
      <c r="E123" s="16"/>
      <c r="F123" s="18"/>
      <c r="G123" s="16"/>
      <c r="H123" s="17"/>
      <c r="I123" s="16"/>
      <c r="J123" s="16"/>
      <c r="K123" s="16"/>
    </row>
    <row r="124" spans="1:11" ht="11.25">
      <c r="A124" s="16"/>
      <c r="B124" s="17"/>
      <c r="C124" s="16"/>
      <c r="D124" s="16"/>
      <c r="E124" s="16"/>
      <c r="F124" s="18"/>
      <c r="G124" s="16"/>
      <c r="H124" s="17"/>
      <c r="I124" s="16"/>
      <c r="J124" s="16"/>
      <c r="K124" s="16"/>
    </row>
    <row r="125" spans="1:11" ht="11.25">
      <c r="A125" s="16"/>
      <c r="B125" s="17"/>
      <c r="C125" s="16"/>
      <c r="D125" s="16"/>
      <c r="E125" s="16"/>
      <c r="F125" s="18"/>
      <c r="G125" s="16"/>
      <c r="H125" s="17"/>
      <c r="I125" s="16"/>
      <c r="J125" s="16"/>
      <c r="K125" s="16"/>
    </row>
    <row r="126" spans="1:11" ht="11.25">
      <c r="A126" s="16"/>
      <c r="B126" s="17"/>
      <c r="C126" s="16"/>
      <c r="D126" s="16"/>
      <c r="E126" s="16"/>
      <c r="F126" s="18"/>
      <c r="G126" s="16"/>
      <c r="H126" s="17"/>
      <c r="I126" s="16"/>
      <c r="J126" s="16"/>
      <c r="K126" s="16"/>
    </row>
    <row r="127" spans="1:11" ht="11.25">
      <c r="A127" s="16"/>
      <c r="B127" s="17"/>
      <c r="C127" s="16"/>
      <c r="D127" s="16"/>
      <c r="E127" s="16"/>
      <c r="F127" s="18"/>
      <c r="G127" s="16"/>
      <c r="H127" s="17"/>
      <c r="I127" s="16"/>
      <c r="J127" s="16"/>
      <c r="K127" s="16"/>
    </row>
    <row r="128" spans="1:11" ht="11.25">
      <c r="A128" s="16"/>
      <c r="B128" s="17"/>
      <c r="C128" s="16"/>
      <c r="D128" s="16"/>
      <c r="E128" s="16"/>
      <c r="F128" s="18"/>
      <c r="G128" s="16"/>
      <c r="H128" s="17"/>
      <c r="I128" s="16"/>
      <c r="J128" s="16"/>
      <c r="K128" s="16"/>
    </row>
    <row r="129" spans="1:11" ht="11.25">
      <c r="A129" s="16"/>
      <c r="B129" s="17"/>
      <c r="C129" s="16"/>
      <c r="D129" s="16"/>
      <c r="E129" s="16"/>
      <c r="F129" s="18"/>
      <c r="G129" s="16"/>
      <c r="H129" s="17"/>
      <c r="I129" s="16"/>
      <c r="J129" s="16"/>
      <c r="K129" s="16"/>
    </row>
    <row r="130" spans="1:11" ht="11.25">
      <c r="A130" s="16"/>
      <c r="B130" s="17"/>
      <c r="C130" s="16"/>
      <c r="D130" s="16"/>
      <c r="E130" s="16"/>
      <c r="F130" s="18"/>
      <c r="G130" s="16"/>
      <c r="H130" s="17"/>
      <c r="I130" s="16"/>
      <c r="J130" s="16"/>
      <c r="K130" s="16"/>
    </row>
    <row r="131" spans="1:11" ht="11.25">
      <c r="A131" s="16"/>
      <c r="B131" s="17"/>
      <c r="C131" s="16"/>
      <c r="D131" s="16"/>
      <c r="E131" s="16"/>
      <c r="F131" s="18"/>
      <c r="G131" s="16"/>
      <c r="H131" s="17"/>
      <c r="I131" s="16"/>
      <c r="J131" s="16"/>
      <c r="K131" s="16"/>
    </row>
    <row r="132" spans="1:11" ht="11.25">
      <c r="A132" s="16"/>
      <c r="B132" s="17"/>
      <c r="C132" s="16"/>
      <c r="D132" s="16"/>
      <c r="E132" s="16"/>
      <c r="F132" s="18"/>
      <c r="G132" s="16"/>
      <c r="H132" s="17"/>
      <c r="I132" s="16"/>
      <c r="J132" s="16"/>
      <c r="K132" s="16"/>
    </row>
    <row r="133" spans="1:11" ht="11.25">
      <c r="A133" s="16"/>
      <c r="B133" s="17"/>
      <c r="C133" s="16"/>
      <c r="D133" s="16"/>
      <c r="E133" s="16"/>
      <c r="F133" s="18"/>
      <c r="G133" s="16"/>
      <c r="H133" s="17"/>
      <c r="I133" s="16"/>
      <c r="J133" s="16"/>
      <c r="K133" s="16"/>
    </row>
    <row r="134" spans="1:11" ht="11.25">
      <c r="A134" s="16"/>
      <c r="B134" s="17"/>
      <c r="C134" s="16"/>
      <c r="D134" s="16"/>
      <c r="E134" s="16"/>
      <c r="F134" s="18"/>
      <c r="G134" s="16"/>
      <c r="H134" s="17"/>
      <c r="I134" s="16"/>
      <c r="J134" s="16"/>
      <c r="K134" s="16"/>
    </row>
    <row r="135" spans="1:11" ht="11.25">
      <c r="A135" s="16"/>
      <c r="B135" s="17"/>
      <c r="C135" s="16"/>
      <c r="D135" s="16"/>
      <c r="E135" s="16"/>
      <c r="F135" s="18"/>
      <c r="G135" s="16"/>
      <c r="H135" s="17"/>
      <c r="I135" s="16"/>
      <c r="J135" s="16"/>
      <c r="K135" s="16"/>
    </row>
    <row r="136" spans="1:11" ht="11.25">
      <c r="A136" s="16"/>
      <c r="B136" s="17"/>
      <c r="C136" s="16"/>
      <c r="D136" s="16"/>
      <c r="E136" s="16"/>
      <c r="F136" s="18"/>
      <c r="G136" s="16"/>
      <c r="H136" s="17"/>
      <c r="I136" s="16"/>
      <c r="J136" s="16"/>
      <c r="K136" s="16"/>
    </row>
    <row r="137" spans="1:11" ht="11.25">
      <c r="A137" s="16"/>
      <c r="B137" s="17"/>
      <c r="C137" s="16"/>
      <c r="D137" s="16"/>
      <c r="E137" s="16"/>
      <c r="F137" s="18"/>
      <c r="G137" s="16"/>
      <c r="H137" s="17"/>
      <c r="I137" s="16"/>
      <c r="J137" s="16"/>
      <c r="K137" s="16"/>
    </row>
    <row r="138" spans="1:11" ht="11.25">
      <c r="A138" s="16"/>
      <c r="B138" s="17"/>
      <c r="C138" s="16"/>
      <c r="D138" s="16"/>
      <c r="E138" s="16"/>
      <c r="F138" s="18"/>
      <c r="G138" s="16"/>
      <c r="H138" s="17"/>
      <c r="I138" s="16"/>
      <c r="J138" s="16"/>
      <c r="K138" s="16"/>
    </row>
    <row r="139" spans="1:11" ht="11.25">
      <c r="A139" s="16"/>
      <c r="B139" s="17"/>
      <c r="C139" s="16"/>
      <c r="D139" s="16"/>
      <c r="E139" s="16"/>
      <c r="F139" s="18"/>
      <c r="G139" s="16"/>
      <c r="H139" s="17"/>
      <c r="I139" s="16"/>
      <c r="J139" s="16"/>
      <c r="K139" s="16"/>
    </row>
    <row r="140" spans="1:11" ht="11.25">
      <c r="A140" s="16"/>
      <c r="B140" s="17"/>
      <c r="C140" s="16"/>
      <c r="D140" s="16"/>
      <c r="E140" s="16"/>
      <c r="F140" s="18"/>
      <c r="G140" s="16"/>
      <c r="H140" s="17"/>
      <c r="I140" s="16"/>
      <c r="J140" s="16"/>
      <c r="K140" s="16"/>
    </row>
    <row r="141" spans="1:11" ht="11.25">
      <c r="A141" s="16"/>
      <c r="B141" s="17"/>
      <c r="C141" s="16"/>
      <c r="D141" s="16"/>
      <c r="E141" s="16"/>
      <c r="F141" s="18"/>
      <c r="G141" s="16"/>
      <c r="H141" s="17"/>
      <c r="I141" s="16"/>
      <c r="J141" s="16"/>
      <c r="K141" s="16"/>
    </row>
    <row r="142" spans="1:11" ht="11.25">
      <c r="A142" s="16"/>
      <c r="B142" s="17"/>
      <c r="C142" s="16"/>
      <c r="D142" s="16"/>
      <c r="E142" s="16"/>
      <c r="F142" s="18"/>
      <c r="G142" s="16"/>
      <c r="H142" s="17"/>
      <c r="I142" s="16"/>
      <c r="J142" s="16"/>
      <c r="K142" s="16"/>
    </row>
    <row r="143" spans="1:11" ht="11.25">
      <c r="A143" s="16"/>
      <c r="B143" s="17"/>
      <c r="C143" s="16"/>
      <c r="D143" s="16"/>
      <c r="E143" s="16"/>
      <c r="F143" s="18"/>
      <c r="G143" s="16"/>
      <c r="H143" s="17"/>
      <c r="I143" s="16"/>
      <c r="J143" s="16"/>
      <c r="K143" s="16"/>
    </row>
    <row r="144" spans="1:11" ht="11.25">
      <c r="A144" s="16"/>
      <c r="B144" s="17"/>
      <c r="C144" s="16"/>
      <c r="D144" s="16"/>
      <c r="E144" s="16"/>
      <c r="F144" s="18"/>
      <c r="G144" s="16"/>
      <c r="H144" s="17"/>
      <c r="I144" s="16"/>
      <c r="J144" s="16"/>
      <c r="K144" s="16"/>
    </row>
    <row r="145" spans="1:11" ht="11.25">
      <c r="A145" s="16"/>
      <c r="B145" s="17"/>
      <c r="C145" s="16"/>
      <c r="D145" s="16"/>
      <c r="E145" s="16"/>
      <c r="F145" s="18"/>
      <c r="G145" s="16"/>
      <c r="H145" s="17"/>
      <c r="I145" s="16"/>
      <c r="J145" s="16"/>
      <c r="K145" s="16"/>
    </row>
    <row r="146" spans="1:11" ht="11.25">
      <c r="A146" s="16"/>
      <c r="B146" s="17"/>
      <c r="C146" s="16"/>
      <c r="D146" s="16"/>
      <c r="E146" s="16"/>
      <c r="F146" s="18"/>
      <c r="G146" s="16"/>
      <c r="H146" s="17"/>
      <c r="I146" s="16"/>
      <c r="J146" s="16"/>
      <c r="K146" s="16"/>
    </row>
    <row r="147" spans="1:11" ht="11.25">
      <c r="A147" s="16"/>
      <c r="B147" s="17"/>
      <c r="C147" s="16"/>
      <c r="D147" s="16"/>
      <c r="E147" s="16"/>
      <c r="F147" s="18"/>
      <c r="G147" s="16"/>
      <c r="H147" s="17"/>
      <c r="I147" s="16"/>
      <c r="J147" s="16"/>
      <c r="K147" s="16"/>
    </row>
    <row r="148" spans="1:11" ht="11.25">
      <c r="A148" s="16"/>
      <c r="B148" s="17"/>
      <c r="C148" s="16"/>
      <c r="D148" s="16"/>
      <c r="E148" s="16"/>
      <c r="F148" s="18"/>
      <c r="G148" s="16"/>
      <c r="H148" s="17"/>
      <c r="I148" s="16"/>
      <c r="J148" s="16"/>
      <c r="K148" s="16"/>
    </row>
    <row r="149" spans="1:11" ht="11.25">
      <c r="A149" s="16"/>
      <c r="B149" s="17"/>
      <c r="C149" s="16"/>
      <c r="D149" s="16"/>
      <c r="E149" s="16"/>
      <c r="F149" s="18"/>
      <c r="G149" s="16"/>
      <c r="H149" s="17"/>
      <c r="I149" s="16"/>
      <c r="J149" s="16"/>
      <c r="K149" s="16"/>
    </row>
    <row r="150" spans="1:11" ht="11.25">
      <c r="A150" s="16"/>
      <c r="B150" s="17"/>
      <c r="C150" s="16"/>
      <c r="D150" s="16"/>
      <c r="E150" s="16"/>
      <c r="F150" s="18"/>
      <c r="G150" s="16"/>
      <c r="H150" s="17"/>
      <c r="I150" s="16"/>
      <c r="J150" s="16"/>
      <c r="K150" s="16"/>
    </row>
    <row r="151" spans="1:11" ht="11.25">
      <c r="A151" s="16"/>
      <c r="B151" s="17"/>
      <c r="C151" s="16"/>
      <c r="D151" s="16"/>
      <c r="E151" s="16"/>
      <c r="F151" s="18"/>
      <c r="G151" s="16"/>
      <c r="H151" s="17"/>
      <c r="I151" s="16"/>
      <c r="J151" s="16"/>
      <c r="K151" s="16"/>
    </row>
    <row r="152" spans="1:11" ht="11.25">
      <c r="A152" s="16"/>
      <c r="B152" s="17"/>
      <c r="C152" s="16"/>
      <c r="D152" s="16"/>
      <c r="E152" s="16"/>
      <c r="F152" s="18"/>
      <c r="G152" s="16"/>
      <c r="H152" s="17"/>
      <c r="I152" s="16"/>
      <c r="J152" s="16"/>
      <c r="K152" s="16"/>
    </row>
    <row r="153" spans="1:11" ht="11.25">
      <c r="A153" s="16"/>
      <c r="B153" s="17"/>
      <c r="C153" s="16"/>
      <c r="D153" s="16"/>
      <c r="E153" s="16"/>
      <c r="F153" s="18"/>
      <c r="G153" s="16"/>
      <c r="H153" s="17"/>
      <c r="I153" s="16"/>
      <c r="J153" s="16"/>
      <c r="K153" s="16"/>
    </row>
    <row r="154" spans="1:11" ht="11.25">
      <c r="A154" s="16"/>
      <c r="B154" s="17"/>
      <c r="C154" s="16"/>
      <c r="D154" s="16"/>
      <c r="E154" s="16"/>
      <c r="F154" s="18"/>
      <c r="G154" s="16"/>
      <c r="H154" s="17"/>
      <c r="I154" s="16"/>
      <c r="J154" s="16"/>
      <c r="K154" s="16"/>
    </row>
    <row r="155" spans="1:11" ht="11.25">
      <c r="A155" s="16"/>
      <c r="B155" s="17"/>
      <c r="C155" s="16"/>
      <c r="D155" s="16"/>
      <c r="E155" s="16"/>
      <c r="F155" s="18"/>
      <c r="G155" s="16"/>
      <c r="H155" s="17"/>
      <c r="I155" s="16"/>
      <c r="J155" s="16"/>
      <c r="K155" s="16"/>
    </row>
    <row r="156" spans="1:11" ht="11.25">
      <c r="A156" s="16"/>
      <c r="B156" s="17"/>
      <c r="C156" s="16"/>
      <c r="D156" s="16"/>
      <c r="E156" s="16"/>
      <c r="F156" s="18"/>
      <c r="G156" s="16"/>
      <c r="H156" s="17"/>
      <c r="I156" s="16"/>
      <c r="J156" s="16"/>
      <c r="K156" s="16"/>
    </row>
    <row r="157" spans="1:11" ht="11.25">
      <c r="A157" s="16"/>
      <c r="B157" s="17"/>
      <c r="C157" s="16"/>
      <c r="D157" s="16"/>
      <c r="E157" s="16"/>
      <c r="F157" s="18"/>
      <c r="G157" s="16"/>
      <c r="H157" s="17"/>
      <c r="I157" s="16"/>
      <c r="J157" s="16"/>
      <c r="K157" s="16"/>
    </row>
    <row r="158" spans="1:11" ht="11.25">
      <c r="A158" s="16"/>
      <c r="B158" s="17"/>
      <c r="C158" s="16"/>
      <c r="D158" s="16"/>
      <c r="E158" s="16"/>
      <c r="F158" s="18"/>
      <c r="G158" s="16"/>
      <c r="H158" s="17"/>
      <c r="I158" s="16"/>
      <c r="J158" s="16"/>
      <c r="K158" s="16"/>
    </row>
    <row r="159" spans="1:11" ht="11.25">
      <c r="A159" s="16"/>
      <c r="B159" s="17"/>
      <c r="C159" s="16"/>
      <c r="D159" s="16"/>
      <c r="E159" s="16"/>
      <c r="F159" s="18"/>
      <c r="G159" s="16"/>
      <c r="H159" s="17"/>
      <c r="I159" s="16"/>
      <c r="J159" s="16"/>
      <c r="K159" s="16"/>
    </row>
    <row r="160" spans="1:11" ht="11.25">
      <c r="A160" s="16"/>
      <c r="B160" s="17"/>
      <c r="C160" s="16"/>
      <c r="D160" s="16"/>
      <c r="E160" s="16"/>
      <c r="F160" s="18"/>
      <c r="G160" s="16"/>
      <c r="H160" s="17"/>
      <c r="I160" s="16"/>
      <c r="J160" s="16"/>
      <c r="K160" s="16"/>
    </row>
    <row r="161" spans="1:11" ht="11.25">
      <c r="A161" s="16"/>
      <c r="B161" s="17"/>
      <c r="C161" s="16"/>
      <c r="D161" s="16"/>
      <c r="E161" s="16"/>
      <c r="F161" s="18"/>
      <c r="G161" s="16"/>
      <c r="H161" s="17"/>
      <c r="I161" s="16"/>
      <c r="J161" s="16"/>
      <c r="K161" s="16"/>
    </row>
    <row r="162" spans="1:11" ht="11.25">
      <c r="A162" s="16"/>
      <c r="B162" s="17"/>
      <c r="C162" s="16"/>
      <c r="D162" s="16"/>
      <c r="E162" s="16"/>
      <c r="F162" s="18"/>
      <c r="G162" s="16"/>
      <c r="H162" s="17"/>
      <c r="I162" s="16"/>
      <c r="J162" s="16"/>
      <c r="K162" s="16"/>
    </row>
    <row r="163" spans="1:11" ht="11.25">
      <c r="A163" s="16"/>
      <c r="B163" s="17"/>
      <c r="C163" s="16"/>
      <c r="D163" s="16"/>
      <c r="E163" s="16"/>
      <c r="F163" s="18"/>
      <c r="G163" s="16"/>
      <c r="H163" s="17"/>
      <c r="I163" s="16"/>
      <c r="J163" s="16"/>
      <c r="K163" s="16"/>
    </row>
    <row r="164" spans="1:11" ht="11.25">
      <c r="A164" s="16"/>
      <c r="B164" s="17"/>
      <c r="C164" s="16"/>
      <c r="D164" s="16"/>
      <c r="E164" s="16"/>
      <c r="F164" s="18"/>
      <c r="G164" s="16"/>
      <c r="H164" s="17"/>
      <c r="I164" s="16"/>
      <c r="J164" s="16"/>
      <c r="K164" s="16"/>
    </row>
    <row r="165" spans="1:11" ht="11.25">
      <c r="A165" s="16"/>
      <c r="B165" s="17"/>
      <c r="C165" s="16"/>
      <c r="D165" s="16"/>
      <c r="E165" s="16"/>
      <c r="F165" s="18"/>
      <c r="G165" s="16"/>
      <c r="H165" s="17"/>
      <c r="I165" s="16"/>
      <c r="J165" s="16"/>
      <c r="K165" s="16"/>
    </row>
    <row r="166" spans="1:11" ht="11.25">
      <c r="A166" s="16"/>
      <c r="B166" s="17"/>
      <c r="C166" s="16"/>
      <c r="D166" s="16"/>
      <c r="E166" s="16"/>
      <c r="F166" s="18"/>
      <c r="G166" s="16"/>
      <c r="H166" s="17"/>
      <c r="I166" s="16"/>
      <c r="J166" s="16"/>
      <c r="K166" s="16"/>
    </row>
    <row r="167" spans="1:11" ht="11.25">
      <c r="A167" s="16"/>
      <c r="B167" s="17"/>
      <c r="C167" s="16"/>
      <c r="D167" s="16"/>
      <c r="E167" s="16"/>
      <c r="F167" s="18"/>
      <c r="G167" s="16"/>
      <c r="H167" s="17"/>
      <c r="I167" s="16"/>
      <c r="J167" s="16"/>
      <c r="K167" s="16"/>
    </row>
    <row r="168" spans="1:11" ht="11.25">
      <c r="A168" s="16"/>
      <c r="B168" s="17"/>
      <c r="C168" s="16"/>
      <c r="D168" s="16"/>
      <c r="E168" s="16"/>
      <c r="F168" s="18"/>
      <c r="G168" s="16"/>
      <c r="H168" s="17"/>
      <c r="I168" s="16"/>
      <c r="J168" s="16"/>
      <c r="K168" s="16"/>
    </row>
    <row r="169" spans="1:11" ht="11.25">
      <c r="A169" s="16"/>
      <c r="B169" s="17"/>
      <c r="C169" s="16"/>
      <c r="D169" s="16"/>
      <c r="E169" s="16"/>
      <c r="F169" s="18"/>
      <c r="G169" s="16"/>
      <c r="H169" s="17"/>
      <c r="I169" s="16"/>
      <c r="J169" s="16"/>
      <c r="K169" s="16"/>
    </row>
    <row r="170" spans="1:11" ht="11.25">
      <c r="A170" s="16"/>
      <c r="B170" s="17"/>
      <c r="C170" s="16"/>
      <c r="D170" s="16"/>
      <c r="E170" s="16"/>
      <c r="F170" s="18"/>
      <c r="G170" s="16"/>
      <c r="H170" s="17"/>
      <c r="I170" s="16"/>
      <c r="J170" s="16"/>
      <c r="K170" s="16"/>
    </row>
    <row r="171" spans="1:11" ht="11.25">
      <c r="A171" s="16"/>
      <c r="B171" s="17"/>
      <c r="C171" s="16"/>
      <c r="D171" s="16"/>
      <c r="E171" s="16"/>
      <c r="F171" s="18"/>
      <c r="G171" s="16"/>
      <c r="H171" s="17"/>
      <c r="I171" s="16"/>
      <c r="J171" s="16"/>
      <c r="K171" s="16"/>
    </row>
    <row r="172" spans="1:11" ht="11.25">
      <c r="A172" s="16"/>
      <c r="B172" s="17"/>
      <c r="C172" s="16"/>
      <c r="D172" s="16"/>
      <c r="E172" s="16"/>
      <c r="F172" s="18"/>
      <c r="G172" s="16"/>
      <c r="H172" s="17"/>
      <c r="I172" s="16"/>
      <c r="J172" s="16"/>
      <c r="K172" s="16"/>
    </row>
    <row r="173" spans="1:11" ht="11.25">
      <c r="A173" s="16"/>
      <c r="B173" s="17"/>
      <c r="C173" s="16"/>
      <c r="D173" s="16"/>
      <c r="E173" s="16"/>
      <c r="F173" s="18"/>
      <c r="G173" s="16"/>
      <c r="H173" s="17"/>
      <c r="I173" s="16"/>
      <c r="J173" s="16"/>
      <c r="K173" s="16"/>
    </row>
    <row r="174" spans="1:11" ht="11.25">
      <c r="A174" s="16"/>
      <c r="B174" s="17"/>
      <c r="C174" s="16"/>
      <c r="D174" s="16"/>
      <c r="E174" s="16"/>
      <c r="F174" s="18"/>
      <c r="G174" s="16"/>
      <c r="H174" s="17"/>
      <c r="I174" s="16"/>
      <c r="J174" s="16"/>
      <c r="K174" s="16"/>
    </row>
    <row r="175" spans="1:11" ht="11.25">
      <c r="A175" s="16"/>
      <c r="B175" s="17"/>
      <c r="C175" s="16"/>
      <c r="D175" s="16"/>
      <c r="E175" s="16"/>
      <c r="F175" s="18"/>
      <c r="G175" s="16"/>
      <c r="H175" s="17"/>
      <c r="I175" s="16"/>
      <c r="J175" s="16"/>
      <c r="K175" s="16"/>
    </row>
    <row r="176" spans="1:11" ht="11.25">
      <c r="A176" s="16"/>
      <c r="B176" s="17"/>
      <c r="C176" s="16"/>
      <c r="D176" s="16"/>
      <c r="E176" s="16"/>
      <c r="F176" s="18"/>
      <c r="G176" s="16"/>
      <c r="H176" s="17"/>
      <c r="I176" s="16"/>
      <c r="J176" s="16"/>
      <c r="K176" s="16"/>
    </row>
    <row r="177" spans="1:11" ht="11.25">
      <c r="A177" s="16"/>
      <c r="B177" s="17"/>
      <c r="C177" s="16"/>
      <c r="D177" s="16"/>
      <c r="E177" s="16"/>
      <c r="F177" s="18"/>
      <c r="G177" s="16"/>
      <c r="H177" s="17"/>
      <c r="I177" s="16"/>
      <c r="J177" s="16"/>
      <c r="K177" s="16"/>
    </row>
    <row r="178" spans="1:11" ht="11.25">
      <c r="A178" s="16"/>
      <c r="B178" s="17"/>
      <c r="C178" s="16"/>
      <c r="D178" s="16"/>
      <c r="E178" s="16"/>
      <c r="F178" s="18"/>
      <c r="G178" s="16"/>
      <c r="H178" s="17"/>
      <c r="I178" s="16"/>
      <c r="J178" s="16"/>
      <c r="K178" s="16"/>
    </row>
    <row r="179" spans="1:11" ht="11.25">
      <c r="A179" s="16"/>
      <c r="B179" s="17"/>
      <c r="C179" s="16"/>
      <c r="D179" s="16"/>
      <c r="E179" s="16"/>
      <c r="F179" s="18"/>
      <c r="G179" s="16"/>
      <c r="H179" s="17"/>
      <c r="I179" s="16"/>
      <c r="J179" s="16"/>
      <c r="K179" s="16"/>
    </row>
    <row r="180" spans="1:11" ht="11.25">
      <c r="A180" s="16"/>
      <c r="B180" s="17"/>
      <c r="C180" s="16"/>
      <c r="D180" s="16"/>
      <c r="E180" s="16"/>
      <c r="F180" s="18"/>
      <c r="G180" s="16"/>
      <c r="H180" s="17"/>
      <c r="I180" s="16"/>
      <c r="J180" s="16"/>
      <c r="K180" s="16"/>
    </row>
    <row r="181" spans="1:11" ht="11.25">
      <c r="A181" s="16"/>
      <c r="B181" s="17"/>
      <c r="C181" s="16"/>
      <c r="D181" s="16"/>
      <c r="E181" s="16"/>
      <c r="F181" s="18"/>
      <c r="G181" s="16"/>
      <c r="H181" s="17"/>
      <c r="I181" s="16"/>
      <c r="J181" s="16"/>
      <c r="K181" s="16"/>
    </row>
    <row r="182" spans="1:11" ht="11.25">
      <c r="A182" s="16"/>
      <c r="B182" s="17"/>
      <c r="C182" s="16"/>
      <c r="D182" s="16"/>
      <c r="E182" s="16"/>
      <c r="F182" s="18"/>
      <c r="G182" s="16"/>
      <c r="H182" s="17"/>
      <c r="I182" s="16"/>
      <c r="J182" s="16"/>
      <c r="K182" s="16"/>
    </row>
    <row r="183" spans="1:11" ht="11.25">
      <c r="A183" s="16"/>
      <c r="B183" s="17"/>
      <c r="C183" s="16"/>
      <c r="D183" s="16"/>
      <c r="E183" s="16"/>
      <c r="F183" s="18"/>
      <c r="G183" s="16"/>
      <c r="H183" s="17"/>
      <c r="I183" s="16"/>
      <c r="J183" s="16"/>
      <c r="K183" s="16"/>
    </row>
    <row r="184" spans="1:11" ht="11.25">
      <c r="A184" s="16"/>
      <c r="B184" s="17"/>
      <c r="C184" s="16"/>
      <c r="D184" s="16"/>
      <c r="E184" s="16"/>
      <c r="F184" s="18"/>
      <c r="G184" s="16"/>
      <c r="H184" s="17"/>
      <c r="I184" s="16"/>
      <c r="J184" s="16"/>
      <c r="K184" s="16"/>
    </row>
    <row r="185" spans="1:11" ht="11.25">
      <c r="A185" s="16"/>
      <c r="B185" s="17"/>
      <c r="C185" s="16"/>
      <c r="D185" s="16"/>
      <c r="E185" s="16"/>
      <c r="F185" s="18"/>
      <c r="G185" s="16"/>
      <c r="H185" s="17"/>
      <c r="I185" s="16"/>
      <c r="J185" s="16"/>
      <c r="K185" s="16"/>
    </row>
    <row r="186" spans="1:11" ht="11.25">
      <c r="A186" s="16"/>
      <c r="B186" s="17"/>
      <c r="C186" s="16"/>
      <c r="D186" s="16"/>
      <c r="E186" s="16"/>
      <c r="F186" s="18"/>
      <c r="G186" s="16"/>
      <c r="H186" s="17"/>
      <c r="I186" s="16"/>
      <c r="J186" s="16"/>
      <c r="K186" s="16"/>
    </row>
    <row r="187" spans="1:11" ht="11.25">
      <c r="A187" s="16"/>
      <c r="B187" s="17"/>
      <c r="C187" s="16"/>
      <c r="D187" s="16"/>
      <c r="E187" s="16"/>
      <c r="F187" s="18"/>
      <c r="G187" s="16"/>
      <c r="H187" s="17"/>
      <c r="I187" s="16"/>
      <c r="J187" s="16"/>
      <c r="K187" s="16"/>
    </row>
    <row r="188" spans="1:11" ht="11.25">
      <c r="A188" s="16"/>
      <c r="B188" s="17"/>
      <c r="C188" s="16"/>
      <c r="D188" s="16"/>
      <c r="E188" s="16"/>
      <c r="F188" s="18"/>
      <c r="G188" s="16"/>
      <c r="H188" s="17"/>
      <c r="I188" s="16"/>
      <c r="J188" s="16"/>
      <c r="K188" s="16"/>
    </row>
    <row r="189" spans="1:11" ht="11.25">
      <c r="A189" s="16"/>
      <c r="B189" s="17"/>
      <c r="C189" s="16"/>
      <c r="D189" s="16"/>
      <c r="E189" s="16"/>
      <c r="F189" s="18"/>
      <c r="G189" s="16"/>
      <c r="H189" s="17"/>
      <c r="I189" s="16"/>
      <c r="J189" s="16"/>
      <c r="K189" s="16"/>
    </row>
    <row r="190" spans="1:11" ht="11.25">
      <c r="A190" s="16"/>
      <c r="B190" s="17"/>
      <c r="C190" s="16"/>
      <c r="D190" s="16"/>
      <c r="E190" s="16"/>
      <c r="F190" s="18"/>
      <c r="G190" s="16"/>
      <c r="H190" s="17"/>
      <c r="I190" s="16"/>
      <c r="J190" s="16"/>
      <c r="K190" s="16"/>
    </row>
    <row r="191" spans="1:11" ht="11.25">
      <c r="A191" s="16"/>
      <c r="B191" s="17"/>
      <c r="C191" s="16"/>
      <c r="D191" s="16"/>
      <c r="E191" s="16"/>
      <c r="F191" s="18"/>
      <c r="G191" s="16"/>
      <c r="H191" s="17"/>
      <c r="I191" s="16"/>
      <c r="J191" s="16"/>
      <c r="K191" s="16"/>
    </row>
    <row r="192" spans="1:11" ht="11.25">
      <c r="A192" s="16"/>
      <c r="B192" s="17"/>
      <c r="C192" s="16"/>
      <c r="D192" s="16"/>
      <c r="E192" s="16"/>
      <c r="F192" s="18"/>
      <c r="G192" s="16"/>
      <c r="H192" s="17"/>
      <c r="I192" s="16"/>
      <c r="J192" s="16"/>
      <c r="K192" s="16"/>
    </row>
    <row r="193" spans="1:11" ht="11.25">
      <c r="A193" s="16"/>
      <c r="B193" s="17"/>
      <c r="C193" s="16"/>
      <c r="D193" s="16"/>
      <c r="E193" s="16"/>
      <c r="F193" s="18"/>
      <c r="G193" s="16"/>
      <c r="H193" s="17"/>
      <c r="I193" s="16"/>
      <c r="J193" s="16"/>
      <c r="K193" s="16"/>
    </row>
    <row r="194" spans="1:11" ht="11.25">
      <c r="A194" s="16"/>
      <c r="B194" s="17"/>
      <c r="C194" s="16"/>
      <c r="D194" s="16"/>
      <c r="E194" s="16"/>
      <c r="F194" s="18"/>
      <c r="G194" s="16"/>
      <c r="H194" s="17"/>
      <c r="I194" s="16"/>
      <c r="J194" s="16"/>
      <c r="K194" s="16"/>
    </row>
    <row r="195" spans="1:11" ht="11.25">
      <c r="A195" s="16"/>
      <c r="B195" s="17"/>
      <c r="C195" s="16"/>
      <c r="D195" s="16"/>
      <c r="E195" s="16"/>
      <c r="F195" s="18"/>
      <c r="G195" s="16"/>
      <c r="H195" s="17"/>
      <c r="I195" s="16"/>
      <c r="J195" s="16"/>
      <c r="K195" s="16"/>
    </row>
    <row r="196" spans="1:11" ht="11.25">
      <c r="A196" s="16"/>
      <c r="B196" s="17"/>
      <c r="C196" s="16"/>
      <c r="D196" s="16"/>
      <c r="E196" s="16"/>
      <c r="F196" s="18"/>
      <c r="G196" s="16"/>
      <c r="H196" s="17"/>
      <c r="I196" s="16"/>
      <c r="J196" s="16"/>
      <c r="K196" s="16"/>
    </row>
    <row r="197" spans="1:11" ht="11.25">
      <c r="A197" s="16"/>
      <c r="B197" s="17"/>
      <c r="C197" s="16"/>
      <c r="D197" s="16"/>
      <c r="E197" s="16"/>
      <c r="F197" s="18"/>
      <c r="G197" s="16"/>
      <c r="H197" s="17"/>
      <c r="I197" s="16"/>
      <c r="J197" s="16"/>
      <c r="K197" s="16"/>
    </row>
    <row r="198" spans="1:11" ht="11.25">
      <c r="A198" s="16"/>
      <c r="B198" s="17"/>
      <c r="C198" s="16"/>
      <c r="D198" s="16"/>
      <c r="E198" s="16"/>
      <c r="F198" s="18"/>
      <c r="G198" s="16"/>
      <c r="H198" s="17"/>
      <c r="I198" s="16"/>
      <c r="J198" s="16"/>
      <c r="K198" s="16"/>
    </row>
    <row r="199" spans="1:11" ht="11.25">
      <c r="A199" s="16"/>
      <c r="B199" s="17"/>
      <c r="C199" s="16"/>
      <c r="D199" s="16"/>
      <c r="E199" s="16"/>
      <c r="F199" s="18"/>
      <c r="G199" s="16"/>
      <c r="H199" s="17"/>
      <c r="I199" s="16"/>
      <c r="J199" s="16"/>
      <c r="K199" s="16"/>
    </row>
    <row r="200" spans="1:11" ht="11.25">
      <c r="A200" s="16"/>
      <c r="B200" s="17"/>
      <c r="C200" s="16"/>
      <c r="D200" s="16"/>
      <c r="E200" s="16"/>
      <c r="F200" s="18"/>
      <c r="G200" s="16"/>
      <c r="H200" s="17"/>
      <c r="I200" s="16"/>
      <c r="J200" s="16"/>
      <c r="K200" s="16"/>
    </row>
    <row r="201" spans="1:11" ht="11.25">
      <c r="A201" s="16"/>
      <c r="B201" s="17"/>
      <c r="C201" s="16"/>
      <c r="D201" s="16"/>
      <c r="E201" s="16"/>
      <c r="F201" s="18"/>
      <c r="G201" s="16"/>
      <c r="H201" s="17"/>
      <c r="I201" s="16"/>
      <c r="J201" s="16"/>
      <c r="K201" s="16"/>
    </row>
    <row r="202" spans="1:11" ht="11.25">
      <c r="A202" s="16"/>
      <c r="B202" s="17"/>
      <c r="C202" s="16"/>
      <c r="D202" s="16"/>
      <c r="E202" s="16"/>
      <c r="F202" s="18"/>
      <c r="G202" s="16"/>
      <c r="H202" s="17"/>
      <c r="I202" s="16"/>
      <c r="J202" s="16"/>
      <c r="K202" s="16"/>
    </row>
    <row r="203" spans="1:11" ht="11.25">
      <c r="A203" s="16"/>
      <c r="B203" s="17"/>
      <c r="C203" s="16"/>
      <c r="D203" s="16"/>
      <c r="E203" s="16"/>
      <c r="F203" s="18"/>
      <c r="G203" s="16"/>
      <c r="H203" s="17"/>
      <c r="I203" s="16"/>
      <c r="J203" s="16"/>
      <c r="K203" s="16"/>
    </row>
    <row r="204" spans="1:11" ht="11.25">
      <c r="A204" s="16"/>
      <c r="B204" s="17"/>
      <c r="C204" s="16"/>
      <c r="D204" s="16"/>
      <c r="E204" s="16"/>
      <c r="F204" s="18"/>
      <c r="G204" s="16"/>
      <c r="H204" s="17"/>
      <c r="I204" s="16"/>
      <c r="J204" s="16"/>
      <c r="K204" s="16"/>
    </row>
    <row r="205" spans="1:11" ht="11.25">
      <c r="A205" s="16"/>
      <c r="B205" s="17"/>
      <c r="C205" s="16"/>
      <c r="D205" s="16"/>
      <c r="E205" s="16"/>
      <c r="F205" s="18"/>
      <c r="G205" s="16"/>
      <c r="H205" s="17"/>
      <c r="I205" s="16"/>
      <c r="J205" s="16"/>
      <c r="K205" s="16"/>
    </row>
    <row r="206" spans="1:11" ht="11.25">
      <c r="A206" s="16"/>
      <c r="B206" s="17"/>
      <c r="C206" s="16"/>
      <c r="D206" s="16"/>
      <c r="E206" s="16"/>
      <c r="F206" s="18"/>
      <c r="G206" s="16"/>
      <c r="H206" s="17"/>
      <c r="I206" s="16"/>
      <c r="J206" s="16"/>
      <c r="K206" s="16"/>
    </row>
    <row r="207" spans="1:11" ht="11.25">
      <c r="A207" s="16"/>
      <c r="B207" s="17"/>
      <c r="C207" s="16"/>
      <c r="D207" s="16"/>
      <c r="E207" s="16"/>
      <c r="F207" s="18"/>
      <c r="G207" s="16"/>
      <c r="H207" s="17"/>
      <c r="I207" s="16"/>
      <c r="J207" s="16"/>
      <c r="K207" s="16"/>
    </row>
    <row r="208" spans="1:11" ht="11.25">
      <c r="A208" s="16"/>
      <c r="B208" s="17"/>
      <c r="C208" s="16"/>
      <c r="D208" s="16"/>
      <c r="E208" s="16"/>
      <c r="F208" s="18"/>
      <c r="G208" s="16"/>
      <c r="H208" s="17"/>
      <c r="I208" s="16"/>
      <c r="J208" s="16"/>
      <c r="K208" s="16"/>
    </row>
    <row r="209" spans="1:11" ht="11.25">
      <c r="A209" s="16"/>
      <c r="B209" s="17"/>
      <c r="C209" s="16"/>
      <c r="D209" s="16"/>
      <c r="E209" s="16"/>
      <c r="F209" s="18"/>
      <c r="G209" s="16"/>
      <c r="H209" s="17"/>
      <c r="I209" s="16"/>
      <c r="J209" s="16"/>
      <c r="K209" s="16"/>
    </row>
    <row r="210" spans="1:11" ht="11.25">
      <c r="A210" s="16"/>
      <c r="B210" s="17"/>
      <c r="C210" s="16"/>
      <c r="D210" s="16"/>
      <c r="E210" s="16"/>
      <c r="F210" s="18"/>
      <c r="G210" s="16"/>
      <c r="H210" s="17"/>
      <c r="I210" s="16"/>
      <c r="J210" s="16"/>
      <c r="K210" s="16"/>
    </row>
    <row r="211" spans="1:11" ht="11.25">
      <c r="A211" s="16"/>
      <c r="B211" s="17"/>
      <c r="C211" s="16"/>
      <c r="D211" s="16"/>
      <c r="E211" s="16"/>
      <c r="F211" s="18"/>
      <c r="G211" s="16"/>
      <c r="H211" s="17"/>
      <c r="I211" s="16"/>
      <c r="J211" s="16"/>
      <c r="K211" s="16"/>
    </row>
    <row r="212" spans="1:11" ht="11.25">
      <c r="A212" s="16"/>
      <c r="B212" s="17"/>
      <c r="C212" s="16"/>
      <c r="D212" s="16"/>
      <c r="E212" s="16"/>
      <c r="F212" s="18"/>
      <c r="G212" s="16"/>
      <c r="H212" s="17"/>
      <c r="I212" s="16"/>
      <c r="J212" s="16"/>
      <c r="K212" s="16"/>
    </row>
    <row r="213" spans="1:11" ht="11.25">
      <c r="A213" s="16"/>
      <c r="B213" s="17"/>
      <c r="C213" s="16"/>
      <c r="D213" s="16"/>
      <c r="E213" s="16"/>
      <c r="F213" s="18"/>
      <c r="G213" s="16"/>
      <c r="H213" s="17"/>
      <c r="I213" s="16"/>
      <c r="J213" s="16"/>
      <c r="K213" s="16"/>
    </row>
    <row r="214" spans="1:11" ht="11.25">
      <c r="A214" s="16"/>
      <c r="B214" s="17"/>
      <c r="C214" s="16"/>
      <c r="D214" s="16"/>
      <c r="E214" s="16"/>
      <c r="F214" s="18"/>
      <c r="G214" s="16"/>
      <c r="H214" s="17"/>
      <c r="I214" s="16"/>
      <c r="J214" s="16"/>
      <c r="K214" s="16"/>
    </row>
    <row r="215" spans="1:11" ht="11.25">
      <c r="A215" s="16"/>
      <c r="B215" s="17"/>
      <c r="C215" s="16"/>
      <c r="D215" s="16"/>
      <c r="E215" s="16"/>
      <c r="F215" s="18"/>
      <c r="G215" s="16"/>
      <c r="H215" s="17"/>
      <c r="I215" s="16"/>
      <c r="J215" s="16"/>
      <c r="K215" s="16"/>
    </row>
    <row r="216" spans="1:11" ht="11.25">
      <c r="A216" s="16"/>
      <c r="B216" s="17"/>
      <c r="C216" s="16"/>
      <c r="D216" s="16"/>
      <c r="E216" s="16"/>
      <c r="F216" s="18"/>
      <c r="G216" s="16"/>
      <c r="H216" s="17"/>
      <c r="I216" s="16"/>
      <c r="J216" s="16"/>
      <c r="K216" s="16"/>
    </row>
    <row r="217" spans="1:11" ht="11.25">
      <c r="A217" s="16"/>
      <c r="B217" s="17"/>
      <c r="C217" s="16"/>
      <c r="D217" s="16"/>
      <c r="E217" s="16"/>
      <c r="F217" s="18"/>
      <c r="G217" s="16"/>
      <c r="H217" s="17"/>
      <c r="I217" s="16"/>
      <c r="J217" s="16"/>
      <c r="K217" s="16"/>
    </row>
    <row r="218" spans="1:11" ht="11.25">
      <c r="A218" s="16"/>
      <c r="B218" s="17"/>
      <c r="C218" s="16"/>
      <c r="D218" s="16"/>
      <c r="E218" s="16"/>
      <c r="F218" s="18"/>
      <c r="G218" s="16"/>
      <c r="H218" s="17"/>
      <c r="I218" s="16"/>
      <c r="J218" s="16"/>
      <c r="K218" s="16"/>
    </row>
    <row r="219" spans="1:11" ht="11.25">
      <c r="A219" s="16"/>
      <c r="B219" s="17"/>
      <c r="C219" s="16"/>
      <c r="D219" s="16"/>
      <c r="E219" s="16"/>
      <c r="F219" s="18"/>
      <c r="G219" s="16"/>
      <c r="H219" s="17"/>
      <c r="I219" s="16"/>
      <c r="J219" s="16"/>
      <c r="K219" s="16"/>
    </row>
    <row r="220" spans="1:11" ht="11.25">
      <c r="A220" s="16"/>
      <c r="B220" s="17"/>
      <c r="C220" s="16"/>
      <c r="D220" s="16"/>
      <c r="E220" s="16"/>
      <c r="F220" s="18"/>
      <c r="G220" s="16"/>
      <c r="H220" s="17"/>
      <c r="I220" s="16"/>
      <c r="J220" s="16"/>
      <c r="K220" s="16"/>
    </row>
    <row r="221" spans="1:11" ht="11.25">
      <c r="A221" s="16"/>
      <c r="B221" s="17"/>
      <c r="C221" s="16"/>
      <c r="D221" s="16"/>
      <c r="E221" s="16"/>
      <c r="F221" s="18"/>
      <c r="G221" s="16"/>
      <c r="H221" s="17"/>
      <c r="I221" s="16"/>
      <c r="J221" s="16"/>
      <c r="K221" s="16"/>
    </row>
    <row r="222" spans="1:11" ht="11.25">
      <c r="A222" s="16"/>
      <c r="B222" s="17"/>
      <c r="C222" s="16"/>
      <c r="D222" s="16"/>
      <c r="E222" s="16"/>
      <c r="F222" s="18"/>
      <c r="G222" s="16"/>
      <c r="H222" s="17"/>
      <c r="I222" s="16"/>
      <c r="J222" s="16"/>
      <c r="K222" s="16"/>
    </row>
    <row r="223" spans="1:11" ht="11.25">
      <c r="A223" s="16"/>
      <c r="B223" s="17"/>
      <c r="C223" s="16"/>
      <c r="D223" s="16"/>
      <c r="E223" s="16"/>
      <c r="F223" s="18"/>
      <c r="G223" s="16"/>
      <c r="H223" s="17"/>
      <c r="I223" s="16"/>
      <c r="J223" s="16"/>
      <c r="K223" s="16"/>
    </row>
    <row r="224" spans="1:11" ht="11.25">
      <c r="A224" s="16"/>
      <c r="B224" s="17"/>
      <c r="C224" s="16"/>
      <c r="D224" s="16"/>
      <c r="E224" s="16"/>
      <c r="F224" s="18"/>
      <c r="G224" s="16"/>
      <c r="H224" s="17"/>
      <c r="I224" s="16"/>
      <c r="J224" s="16"/>
      <c r="K224" s="16"/>
    </row>
    <row r="225" spans="1:11" ht="11.25">
      <c r="A225" s="16"/>
      <c r="B225" s="17"/>
      <c r="C225" s="16"/>
      <c r="D225" s="16"/>
      <c r="E225" s="16"/>
      <c r="F225" s="18"/>
      <c r="G225" s="16"/>
      <c r="H225" s="17"/>
      <c r="I225" s="16"/>
      <c r="J225" s="16"/>
      <c r="K225" s="16"/>
    </row>
    <row r="226" spans="1:11" ht="11.25">
      <c r="A226" s="16"/>
      <c r="B226" s="17"/>
      <c r="C226" s="16"/>
      <c r="D226" s="16"/>
      <c r="E226" s="16"/>
      <c r="F226" s="18"/>
      <c r="G226" s="16"/>
      <c r="H226" s="17"/>
      <c r="I226" s="16"/>
      <c r="J226" s="16"/>
      <c r="K226" s="16"/>
    </row>
    <row r="227" spans="1:11" ht="11.25">
      <c r="A227" s="16"/>
      <c r="B227" s="17"/>
      <c r="C227" s="16"/>
      <c r="D227" s="16"/>
      <c r="E227" s="16"/>
      <c r="F227" s="18"/>
      <c r="G227" s="16"/>
      <c r="H227" s="17"/>
      <c r="I227" s="16"/>
      <c r="J227" s="16"/>
      <c r="K227" s="16"/>
    </row>
    <row r="228" spans="1:11" ht="11.25">
      <c r="A228" s="16"/>
      <c r="B228" s="17"/>
      <c r="C228" s="16"/>
      <c r="D228" s="16"/>
      <c r="E228" s="16"/>
      <c r="F228" s="18"/>
      <c r="G228" s="16"/>
      <c r="H228" s="17"/>
      <c r="I228" s="16"/>
      <c r="J228" s="16"/>
      <c r="K228" s="16"/>
    </row>
    <row r="229" spans="1:11" ht="11.25">
      <c r="A229" s="16"/>
      <c r="B229" s="17"/>
      <c r="C229" s="16"/>
      <c r="D229" s="16"/>
      <c r="E229" s="16"/>
      <c r="F229" s="18"/>
      <c r="G229" s="16"/>
      <c r="H229" s="17"/>
      <c r="I229" s="16"/>
      <c r="J229" s="16"/>
      <c r="K229" s="16"/>
    </row>
    <row r="230" spans="1:11" ht="11.25">
      <c r="A230" s="16"/>
      <c r="B230" s="17"/>
      <c r="C230" s="16"/>
      <c r="D230" s="16"/>
      <c r="E230" s="16"/>
      <c r="F230" s="18"/>
      <c r="G230" s="16"/>
      <c r="H230" s="17"/>
      <c r="I230" s="16"/>
      <c r="J230" s="16"/>
      <c r="K230" s="16"/>
    </row>
    <row r="231" spans="1:11" ht="11.25">
      <c r="A231" s="16"/>
      <c r="B231" s="17"/>
      <c r="C231" s="16"/>
      <c r="D231" s="16"/>
      <c r="E231" s="16"/>
      <c r="F231" s="18"/>
      <c r="G231" s="16"/>
      <c r="H231" s="17"/>
      <c r="I231" s="16"/>
      <c r="J231" s="16"/>
      <c r="K231" s="16"/>
    </row>
    <row r="232" spans="1:11" ht="11.25">
      <c r="A232" s="16"/>
      <c r="B232" s="17"/>
      <c r="C232" s="16"/>
      <c r="D232" s="16"/>
      <c r="E232" s="16"/>
      <c r="F232" s="18"/>
      <c r="G232" s="16"/>
      <c r="H232" s="17"/>
      <c r="I232" s="16"/>
      <c r="J232" s="16"/>
      <c r="K232" s="16"/>
    </row>
    <row r="233" spans="1:11" ht="11.25">
      <c r="A233" s="16"/>
      <c r="B233" s="17"/>
      <c r="C233" s="16"/>
      <c r="D233" s="16"/>
      <c r="E233" s="16"/>
      <c r="F233" s="18"/>
      <c r="G233" s="16"/>
      <c r="H233" s="17"/>
      <c r="I233" s="16"/>
      <c r="J233" s="16"/>
      <c r="K233" s="16"/>
    </row>
    <row r="234" spans="1:11" ht="11.25">
      <c r="A234" s="16"/>
      <c r="B234" s="17"/>
      <c r="C234" s="16"/>
      <c r="D234" s="16"/>
      <c r="E234" s="16"/>
      <c r="F234" s="18"/>
      <c r="G234" s="16"/>
      <c r="H234" s="17"/>
      <c r="I234" s="16"/>
      <c r="J234" s="16"/>
      <c r="K234" s="16"/>
    </row>
    <row r="235" spans="1:11" ht="11.25">
      <c r="A235" s="16"/>
      <c r="B235" s="17"/>
      <c r="C235" s="16"/>
      <c r="D235" s="16"/>
      <c r="E235" s="16"/>
      <c r="F235" s="18"/>
      <c r="G235" s="16"/>
      <c r="H235" s="17"/>
      <c r="I235" s="16"/>
      <c r="J235" s="16"/>
      <c r="K235" s="16"/>
    </row>
    <row r="236" spans="1:11" ht="11.25">
      <c r="A236" s="16"/>
      <c r="B236" s="17"/>
      <c r="C236" s="16"/>
      <c r="D236" s="16"/>
      <c r="E236" s="16"/>
      <c r="F236" s="18"/>
      <c r="G236" s="16"/>
      <c r="H236" s="17"/>
      <c r="I236" s="16"/>
      <c r="J236" s="16"/>
      <c r="K236" s="16"/>
    </row>
    <row r="237" spans="1:11" ht="11.25">
      <c r="A237" s="16"/>
      <c r="B237" s="17"/>
      <c r="C237" s="16"/>
      <c r="D237" s="16"/>
      <c r="E237" s="16"/>
      <c r="F237" s="18"/>
      <c r="G237" s="16"/>
      <c r="H237" s="17"/>
      <c r="I237" s="16"/>
      <c r="J237" s="16"/>
      <c r="K237" s="16"/>
    </row>
    <row r="238" spans="1:11" ht="11.25">
      <c r="A238" s="16"/>
      <c r="B238" s="17"/>
      <c r="C238" s="16"/>
      <c r="D238" s="16"/>
      <c r="E238" s="16"/>
      <c r="F238" s="18"/>
      <c r="G238" s="16"/>
      <c r="H238" s="17"/>
      <c r="I238" s="16"/>
      <c r="J238" s="16"/>
      <c r="K238" s="16"/>
    </row>
    <row r="239" spans="1:11" ht="11.25">
      <c r="A239" s="16"/>
      <c r="B239" s="17"/>
      <c r="C239" s="16"/>
      <c r="D239" s="16"/>
      <c r="E239" s="16"/>
      <c r="F239" s="18"/>
      <c r="G239" s="16"/>
      <c r="H239" s="17"/>
      <c r="I239" s="16"/>
      <c r="J239" s="16"/>
      <c r="K239" s="16"/>
    </row>
    <row r="240" spans="1:11" ht="11.25">
      <c r="A240" s="16"/>
      <c r="B240" s="17"/>
      <c r="C240" s="16"/>
      <c r="D240" s="16"/>
      <c r="E240" s="16"/>
      <c r="F240" s="18"/>
      <c r="G240" s="16"/>
      <c r="H240" s="17"/>
      <c r="I240" s="16"/>
      <c r="J240" s="16"/>
      <c r="K240" s="16"/>
    </row>
    <row r="241" spans="1:11" ht="11.25">
      <c r="A241" s="16"/>
      <c r="B241" s="17"/>
      <c r="C241" s="16"/>
      <c r="D241" s="16"/>
      <c r="E241" s="16"/>
      <c r="F241" s="18"/>
      <c r="G241" s="16"/>
      <c r="H241" s="17"/>
      <c r="I241" s="16"/>
      <c r="J241" s="16"/>
      <c r="K241" s="16"/>
    </row>
    <row r="242" spans="1:11" ht="11.25">
      <c r="A242" s="16"/>
      <c r="B242" s="17"/>
      <c r="C242" s="16"/>
      <c r="D242" s="16"/>
      <c r="E242" s="16"/>
      <c r="F242" s="18"/>
      <c r="G242" s="16"/>
      <c r="H242" s="17"/>
      <c r="I242" s="16"/>
      <c r="J242" s="16"/>
      <c r="K242" s="16"/>
    </row>
    <row r="243" spans="1:11" ht="11.25">
      <c r="A243" s="16"/>
      <c r="B243" s="17"/>
      <c r="C243" s="16"/>
      <c r="D243" s="16"/>
      <c r="E243" s="16"/>
      <c r="F243" s="18"/>
      <c r="G243" s="16"/>
      <c r="H243" s="17"/>
      <c r="I243" s="16"/>
      <c r="J243" s="16"/>
      <c r="K243" s="16"/>
    </row>
    <row r="244" spans="1:11" ht="11.25">
      <c r="A244" s="16"/>
      <c r="B244" s="17"/>
      <c r="C244" s="16"/>
      <c r="D244" s="16"/>
      <c r="E244" s="16"/>
      <c r="F244" s="18"/>
      <c r="G244" s="16"/>
      <c r="H244" s="17"/>
      <c r="I244" s="16"/>
      <c r="J244" s="16"/>
      <c r="K244" s="16"/>
    </row>
    <row r="245" spans="1:11" ht="11.25">
      <c r="A245" s="16"/>
      <c r="B245" s="17"/>
      <c r="C245" s="16"/>
      <c r="D245" s="16"/>
      <c r="E245" s="16"/>
      <c r="F245" s="18"/>
      <c r="G245" s="16"/>
      <c r="H245" s="17"/>
      <c r="I245" s="16"/>
      <c r="J245" s="16"/>
      <c r="K245" s="16"/>
    </row>
    <row r="246" spans="1:11" ht="11.25">
      <c r="A246" s="16"/>
      <c r="B246" s="17"/>
      <c r="C246" s="16"/>
      <c r="D246" s="16"/>
      <c r="E246" s="16"/>
      <c r="F246" s="18"/>
      <c r="G246" s="16"/>
      <c r="H246" s="17"/>
      <c r="I246" s="16"/>
      <c r="J246" s="16"/>
      <c r="K246" s="16"/>
    </row>
    <row r="247" spans="1:11" ht="11.25">
      <c r="A247" s="16"/>
      <c r="B247" s="17"/>
      <c r="C247" s="16"/>
      <c r="D247" s="16"/>
      <c r="E247" s="16"/>
      <c r="F247" s="18"/>
      <c r="G247" s="16"/>
      <c r="H247" s="17"/>
      <c r="I247" s="16"/>
      <c r="J247" s="16"/>
      <c r="K247" s="16"/>
    </row>
    <row r="248" spans="1:11" ht="11.25">
      <c r="A248" s="16"/>
      <c r="B248" s="17"/>
      <c r="C248" s="16"/>
      <c r="D248" s="16"/>
      <c r="E248" s="16"/>
      <c r="F248" s="18"/>
      <c r="G248" s="16"/>
      <c r="H248" s="17"/>
      <c r="I248" s="16"/>
      <c r="J248" s="16"/>
      <c r="K248" s="16"/>
    </row>
    <row r="249" spans="1:11" ht="11.25">
      <c r="A249" s="16"/>
      <c r="B249" s="17"/>
      <c r="C249" s="16"/>
      <c r="D249" s="16"/>
      <c r="E249" s="16"/>
      <c r="F249" s="18"/>
      <c r="G249" s="16"/>
      <c r="H249" s="17"/>
      <c r="I249" s="16"/>
      <c r="J249" s="16"/>
      <c r="K249" s="16"/>
    </row>
    <row r="250" spans="1:11" ht="11.25">
      <c r="A250" s="16"/>
      <c r="B250" s="17"/>
      <c r="C250" s="16"/>
      <c r="D250" s="16"/>
      <c r="E250" s="16"/>
      <c r="F250" s="18"/>
      <c r="G250" s="16"/>
      <c r="H250" s="17"/>
      <c r="I250" s="16"/>
      <c r="J250" s="16"/>
      <c r="K250" s="16"/>
    </row>
    <row r="251" spans="1:11" ht="11.25">
      <c r="A251" s="16"/>
      <c r="B251" s="17"/>
      <c r="C251" s="16"/>
      <c r="D251" s="16"/>
      <c r="E251" s="16"/>
      <c r="F251" s="18"/>
      <c r="G251" s="16"/>
      <c r="H251" s="17"/>
      <c r="I251" s="16"/>
      <c r="J251" s="16"/>
      <c r="K251" s="16"/>
    </row>
    <row r="252" spans="1:11" ht="11.25">
      <c r="A252" s="16"/>
      <c r="B252" s="17"/>
      <c r="C252" s="16"/>
      <c r="D252" s="16"/>
      <c r="E252" s="16"/>
      <c r="F252" s="18"/>
      <c r="G252" s="16"/>
      <c r="H252" s="17"/>
      <c r="I252" s="16"/>
      <c r="J252" s="16"/>
      <c r="K252" s="16"/>
    </row>
    <row r="253" spans="1:11" ht="11.25">
      <c r="A253" s="16"/>
      <c r="B253" s="17"/>
      <c r="C253" s="16"/>
      <c r="D253" s="16"/>
      <c r="E253" s="16"/>
      <c r="F253" s="18"/>
      <c r="G253" s="16"/>
      <c r="H253" s="17"/>
      <c r="I253" s="16"/>
      <c r="J253" s="16"/>
      <c r="K253" s="16"/>
    </row>
    <row r="254" spans="1:11" ht="11.25">
      <c r="A254" s="16"/>
      <c r="B254" s="17"/>
      <c r="C254" s="16"/>
      <c r="D254" s="16"/>
      <c r="E254" s="16"/>
      <c r="F254" s="18"/>
      <c r="G254" s="16"/>
      <c r="H254" s="17"/>
      <c r="I254" s="16"/>
      <c r="J254" s="16"/>
      <c r="K254" s="16"/>
    </row>
    <row r="255" spans="1:11" ht="11.25">
      <c r="A255" s="16"/>
      <c r="B255" s="17"/>
      <c r="C255" s="16"/>
      <c r="D255" s="16"/>
      <c r="E255" s="16"/>
      <c r="F255" s="18"/>
      <c r="G255" s="16"/>
      <c r="H255" s="17"/>
      <c r="I255" s="16"/>
      <c r="J255" s="16"/>
      <c r="K255" s="16"/>
    </row>
    <row r="256" spans="1:11" ht="11.25">
      <c r="A256" s="16"/>
      <c r="B256" s="17"/>
      <c r="C256" s="16"/>
      <c r="D256" s="16"/>
      <c r="E256" s="16"/>
      <c r="F256" s="18"/>
      <c r="G256" s="16"/>
      <c r="H256" s="17"/>
      <c r="I256" s="16"/>
      <c r="J256" s="16"/>
      <c r="K256" s="16"/>
    </row>
    <row r="257" spans="1:11" ht="11.25">
      <c r="A257" s="16"/>
      <c r="B257" s="17"/>
      <c r="C257" s="16"/>
      <c r="D257" s="16"/>
      <c r="E257" s="16"/>
      <c r="F257" s="18"/>
      <c r="G257" s="16"/>
      <c r="H257" s="17"/>
      <c r="I257" s="16"/>
      <c r="J257" s="16"/>
      <c r="K257" s="16"/>
    </row>
    <row r="258" spans="1:11" ht="11.25">
      <c r="A258" s="16"/>
      <c r="B258" s="17"/>
      <c r="C258" s="16"/>
      <c r="D258" s="16"/>
      <c r="E258" s="16"/>
      <c r="F258" s="18"/>
      <c r="G258" s="16"/>
      <c r="H258" s="17"/>
      <c r="I258" s="16"/>
      <c r="J258" s="16"/>
      <c r="K258" s="16"/>
    </row>
    <row r="259" spans="1:11" ht="11.25">
      <c r="A259" s="16"/>
      <c r="B259" s="17"/>
      <c r="C259" s="16"/>
      <c r="D259" s="16"/>
      <c r="E259" s="16"/>
      <c r="F259" s="18"/>
      <c r="G259" s="16"/>
      <c r="H259" s="17"/>
      <c r="I259" s="16"/>
      <c r="J259" s="16"/>
      <c r="K259" s="16"/>
    </row>
    <row r="260" spans="1:11" ht="11.25">
      <c r="A260" s="16"/>
      <c r="B260" s="17"/>
      <c r="C260" s="16"/>
      <c r="D260" s="16"/>
      <c r="E260" s="16"/>
      <c r="F260" s="18"/>
      <c r="G260" s="16"/>
      <c r="H260" s="17"/>
      <c r="I260" s="16"/>
      <c r="J260" s="16"/>
      <c r="K260" s="16"/>
    </row>
    <row r="261" spans="1:11" ht="11.25">
      <c r="A261" s="16"/>
      <c r="B261" s="17"/>
      <c r="C261" s="16"/>
      <c r="D261" s="16"/>
      <c r="E261" s="16"/>
      <c r="F261" s="18"/>
      <c r="G261" s="16"/>
      <c r="H261" s="17"/>
      <c r="I261" s="16"/>
      <c r="J261" s="16"/>
      <c r="K261" s="16"/>
    </row>
    <row r="262" spans="1:11" ht="11.25">
      <c r="A262" s="16"/>
      <c r="B262" s="17"/>
      <c r="C262" s="16"/>
      <c r="D262" s="16"/>
      <c r="E262" s="16"/>
      <c r="F262" s="18"/>
      <c r="G262" s="16"/>
      <c r="H262" s="17"/>
      <c r="I262" s="16"/>
      <c r="J262" s="16"/>
      <c r="K262" s="16"/>
    </row>
    <row r="263" spans="1:11" ht="11.25">
      <c r="A263" s="16"/>
      <c r="B263" s="17"/>
      <c r="C263" s="16"/>
      <c r="D263" s="16"/>
      <c r="E263" s="16"/>
      <c r="F263" s="18"/>
      <c r="G263" s="16"/>
      <c r="H263" s="17"/>
      <c r="I263" s="16"/>
      <c r="J263" s="16"/>
      <c r="K263" s="16"/>
    </row>
    <row r="264" spans="1:11" ht="11.25">
      <c r="A264" s="16"/>
      <c r="B264" s="17"/>
      <c r="C264" s="16"/>
      <c r="D264" s="16"/>
      <c r="E264" s="16"/>
      <c r="F264" s="18"/>
      <c r="G264" s="16"/>
      <c r="H264" s="17"/>
      <c r="I264" s="16"/>
      <c r="J264" s="16"/>
      <c r="K264" s="16"/>
    </row>
    <row r="265" spans="1:11" ht="11.25">
      <c r="A265" s="16"/>
      <c r="B265" s="17"/>
      <c r="C265" s="16"/>
      <c r="D265" s="16"/>
      <c r="E265" s="16"/>
      <c r="F265" s="18"/>
      <c r="G265" s="16"/>
      <c r="H265" s="17"/>
      <c r="I265" s="16"/>
      <c r="J265" s="16"/>
      <c r="K265" s="16"/>
    </row>
    <row r="266" spans="1:11" ht="11.25">
      <c r="A266" s="16"/>
      <c r="B266" s="17"/>
      <c r="C266" s="16"/>
      <c r="D266" s="16"/>
      <c r="E266" s="16"/>
      <c r="F266" s="18"/>
      <c r="G266" s="16"/>
      <c r="H266" s="17"/>
      <c r="I266" s="16"/>
      <c r="J266" s="16"/>
      <c r="K266" s="16"/>
    </row>
    <row r="267" spans="1:11" ht="11.25">
      <c r="A267" s="16"/>
      <c r="B267" s="17"/>
      <c r="C267" s="16"/>
      <c r="D267" s="16"/>
      <c r="E267" s="16"/>
      <c r="F267" s="18"/>
      <c r="G267" s="16"/>
      <c r="H267" s="17"/>
      <c r="I267" s="16"/>
      <c r="J267" s="16"/>
      <c r="K267" s="16"/>
    </row>
    <row r="268" spans="1:11" ht="11.25">
      <c r="A268" s="16"/>
      <c r="B268" s="17"/>
      <c r="C268" s="16"/>
      <c r="D268" s="16"/>
      <c r="E268" s="16"/>
      <c r="F268" s="18"/>
      <c r="G268" s="16"/>
      <c r="H268" s="17"/>
      <c r="I268" s="16"/>
      <c r="J268" s="16"/>
      <c r="K268" s="16"/>
    </row>
    <row r="269" spans="1:11" ht="11.25">
      <c r="A269" s="16"/>
      <c r="B269" s="17"/>
      <c r="C269" s="16"/>
      <c r="D269" s="16"/>
      <c r="E269" s="16"/>
      <c r="F269" s="18"/>
      <c r="G269" s="16"/>
      <c r="H269" s="17"/>
      <c r="I269" s="16"/>
      <c r="J269" s="16"/>
      <c r="K269" s="16"/>
    </row>
    <row r="270" spans="1:11" ht="11.25">
      <c r="A270" s="16"/>
      <c r="B270" s="17"/>
      <c r="C270" s="16"/>
      <c r="D270" s="16"/>
      <c r="E270" s="16"/>
      <c r="F270" s="18"/>
      <c r="G270" s="16"/>
      <c r="H270" s="17"/>
      <c r="I270" s="16"/>
      <c r="J270" s="16"/>
      <c r="K270" s="16"/>
    </row>
    <row r="271" spans="1:11" ht="11.25">
      <c r="A271" s="16"/>
      <c r="B271" s="17"/>
      <c r="C271" s="16"/>
      <c r="D271" s="16"/>
      <c r="E271" s="16"/>
      <c r="F271" s="18"/>
      <c r="G271" s="16"/>
      <c r="H271" s="17"/>
      <c r="I271" s="16"/>
      <c r="J271" s="16"/>
      <c r="K271" s="16"/>
    </row>
    <row r="272" spans="1:11" ht="11.25">
      <c r="A272" s="16"/>
      <c r="B272" s="17"/>
      <c r="C272" s="16"/>
      <c r="D272" s="16"/>
      <c r="E272" s="16"/>
      <c r="F272" s="18"/>
      <c r="G272" s="16"/>
      <c r="H272" s="17"/>
      <c r="I272" s="16"/>
      <c r="J272" s="16"/>
      <c r="K272" s="16"/>
    </row>
    <row r="273" spans="1:11" ht="11.25">
      <c r="A273" s="16"/>
      <c r="B273" s="17"/>
      <c r="C273" s="16"/>
      <c r="D273" s="16"/>
      <c r="E273" s="16"/>
      <c r="F273" s="18"/>
      <c r="G273" s="16"/>
      <c r="H273" s="17"/>
      <c r="I273" s="16"/>
      <c r="J273" s="16"/>
      <c r="K273" s="16"/>
    </row>
    <row r="274" spans="1:11" ht="11.25">
      <c r="A274" s="16"/>
      <c r="B274" s="17"/>
      <c r="C274" s="16"/>
      <c r="D274" s="16"/>
      <c r="E274" s="16"/>
      <c r="F274" s="18"/>
      <c r="G274" s="16"/>
      <c r="H274" s="17"/>
      <c r="I274" s="16"/>
      <c r="J274" s="16"/>
      <c r="K274" s="16"/>
    </row>
    <row r="275" spans="1:11" ht="11.25">
      <c r="A275" s="16"/>
      <c r="B275" s="17"/>
      <c r="C275" s="16"/>
      <c r="D275" s="16"/>
      <c r="E275" s="16"/>
      <c r="F275" s="18"/>
      <c r="G275" s="16"/>
      <c r="H275" s="17"/>
      <c r="I275" s="16"/>
      <c r="J275" s="16"/>
      <c r="K275" s="16"/>
    </row>
    <row r="276" spans="1:11" ht="11.25">
      <c r="A276" s="16"/>
      <c r="B276" s="17"/>
      <c r="C276" s="16"/>
      <c r="D276" s="16"/>
      <c r="E276" s="16"/>
      <c r="F276" s="18"/>
      <c r="G276" s="16"/>
      <c r="H276" s="17"/>
      <c r="I276" s="16"/>
      <c r="J276" s="16"/>
      <c r="K276" s="16"/>
    </row>
    <row r="277" spans="1:11" ht="11.25">
      <c r="A277" s="16"/>
      <c r="B277" s="17"/>
      <c r="C277" s="16"/>
      <c r="D277" s="16"/>
      <c r="E277" s="16"/>
      <c r="F277" s="18"/>
      <c r="G277" s="16"/>
      <c r="H277" s="17"/>
      <c r="I277" s="16"/>
      <c r="J277" s="16"/>
      <c r="K277" s="16"/>
    </row>
    <row r="278" spans="1:11" ht="11.25">
      <c r="A278" s="16"/>
      <c r="B278" s="17"/>
      <c r="C278" s="16"/>
      <c r="D278" s="16"/>
      <c r="E278" s="16"/>
      <c r="F278" s="18"/>
      <c r="G278" s="16"/>
      <c r="H278" s="17"/>
      <c r="I278" s="16"/>
      <c r="J278" s="16"/>
      <c r="K278" s="16"/>
    </row>
    <row r="279" spans="1:11" ht="11.25">
      <c r="A279" s="16"/>
      <c r="B279" s="17"/>
      <c r="C279" s="16"/>
      <c r="D279" s="16"/>
      <c r="E279" s="16"/>
      <c r="F279" s="18"/>
      <c r="G279" s="16"/>
      <c r="H279" s="17"/>
      <c r="I279" s="16"/>
      <c r="J279" s="16"/>
      <c r="K279" s="16"/>
    </row>
    <row r="280" spans="1:11" ht="11.25">
      <c r="A280" s="16"/>
      <c r="B280" s="17"/>
      <c r="C280" s="16"/>
      <c r="D280" s="16"/>
      <c r="E280" s="16"/>
      <c r="F280" s="18"/>
      <c r="G280" s="16"/>
      <c r="H280" s="17"/>
      <c r="I280" s="16"/>
      <c r="J280" s="16"/>
      <c r="K280" s="16"/>
    </row>
    <row r="281" spans="1:11" ht="11.25">
      <c r="A281" s="16"/>
      <c r="B281" s="17"/>
      <c r="C281" s="16"/>
      <c r="D281" s="16"/>
      <c r="E281" s="16"/>
      <c r="F281" s="18"/>
      <c r="G281" s="16"/>
      <c r="H281" s="17"/>
      <c r="I281" s="16"/>
      <c r="J281" s="16"/>
      <c r="K281" s="16"/>
    </row>
    <row r="282" spans="1:11" ht="11.25">
      <c r="A282" s="16"/>
      <c r="B282" s="17"/>
      <c r="C282" s="16"/>
      <c r="D282" s="16"/>
      <c r="E282" s="16"/>
      <c r="F282" s="18"/>
      <c r="G282" s="16"/>
      <c r="H282" s="17"/>
      <c r="I282" s="16"/>
      <c r="J282" s="16"/>
      <c r="K282" s="16"/>
    </row>
    <row r="283" spans="1:11" ht="11.25">
      <c r="A283" s="16"/>
      <c r="B283" s="17"/>
      <c r="C283" s="16"/>
      <c r="D283" s="16"/>
      <c r="E283" s="16"/>
      <c r="F283" s="18"/>
      <c r="G283" s="16"/>
      <c r="H283" s="17"/>
      <c r="I283" s="16"/>
      <c r="J283" s="16"/>
      <c r="K283" s="16"/>
    </row>
    <row r="284" spans="1:11" ht="11.25">
      <c r="A284" s="16"/>
      <c r="B284" s="17"/>
      <c r="C284" s="16"/>
      <c r="D284" s="16"/>
      <c r="E284" s="16"/>
      <c r="F284" s="18"/>
      <c r="G284" s="16"/>
      <c r="H284" s="17"/>
      <c r="I284" s="16"/>
      <c r="J284" s="16"/>
      <c r="K284" s="16"/>
    </row>
    <row r="285" spans="1:11" ht="11.25">
      <c r="A285" s="16"/>
      <c r="B285" s="17"/>
      <c r="C285" s="16"/>
      <c r="D285" s="16"/>
      <c r="E285" s="16"/>
      <c r="F285" s="18"/>
      <c r="G285" s="16"/>
      <c r="H285" s="17"/>
      <c r="I285" s="16"/>
      <c r="J285" s="16"/>
      <c r="K285" s="16"/>
    </row>
    <row r="286" spans="1:11" ht="11.25">
      <c r="A286" s="16"/>
      <c r="B286" s="17"/>
      <c r="C286" s="16"/>
      <c r="D286" s="16"/>
      <c r="E286" s="16"/>
      <c r="F286" s="18"/>
      <c r="G286" s="16"/>
      <c r="H286" s="17"/>
      <c r="I286" s="16"/>
      <c r="J286" s="16"/>
      <c r="K286" s="16"/>
    </row>
    <row r="287" spans="1:11" ht="11.25">
      <c r="A287" s="16"/>
      <c r="B287" s="17"/>
      <c r="C287" s="16"/>
      <c r="D287" s="16"/>
      <c r="E287" s="16"/>
      <c r="F287" s="18"/>
      <c r="G287" s="16"/>
      <c r="H287" s="17"/>
      <c r="I287" s="16"/>
      <c r="J287" s="16"/>
      <c r="K287" s="16"/>
    </row>
    <row r="288" spans="1:11" ht="11.25">
      <c r="A288" s="16"/>
      <c r="B288" s="17"/>
      <c r="C288" s="16"/>
      <c r="D288" s="16"/>
      <c r="E288" s="16"/>
      <c r="F288" s="18"/>
      <c r="G288" s="16"/>
      <c r="H288" s="17"/>
      <c r="I288" s="16"/>
      <c r="J288" s="16"/>
      <c r="K288" s="16"/>
    </row>
    <row r="289" spans="1:11" ht="11.25">
      <c r="A289" s="16"/>
      <c r="B289" s="17"/>
      <c r="C289" s="16"/>
      <c r="D289" s="16"/>
      <c r="E289" s="16"/>
      <c r="F289" s="18"/>
      <c r="G289" s="16"/>
      <c r="H289" s="17"/>
      <c r="I289" s="16"/>
      <c r="J289" s="16"/>
      <c r="K289" s="16"/>
    </row>
    <row r="290" spans="1:11" ht="11.25">
      <c r="A290" s="16"/>
      <c r="B290" s="17"/>
      <c r="C290" s="16"/>
      <c r="D290" s="16"/>
      <c r="E290" s="16"/>
      <c r="F290" s="18"/>
      <c r="G290" s="16"/>
      <c r="H290" s="17"/>
      <c r="I290" s="16"/>
      <c r="J290" s="16"/>
      <c r="K290" s="16"/>
    </row>
    <row r="291" spans="1:11" ht="11.25">
      <c r="A291" s="16"/>
      <c r="B291" s="17"/>
      <c r="C291" s="16"/>
      <c r="D291" s="16"/>
      <c r="E291" s="16"/>
      <c r="F291" s="18"/>
      <c r="G291" s="16"/>
      <c r="H291" s="17"/>
      <c r="I291" s="16"/>
      <c r="J291" s="16"/>
      <c r="K291" s="16"/>
    </row>
    <row r="292" spans="1:11" ht="11.25">
      <c r="A292" s="16"/>
      <c r="B292" s="17"/>
      <c r="C292" s="16"/>
      <c r="D292" s="16"/>
      <c r="E292" s="16"/>
      <c r="F292" s="18"/>
      <c r="G292" s="16"/>
      <c r="H292" s="17"/>
      <c r="I292" s="16"/>
      <c r="J292" s="16"/>
      <c r="K292" s="16"/>
    </row>
    <row r="293" spans="1:11" ht="11.25">
      <c r="A293" s="16"/>
      <c r="B293" s="17"/>
      <c r="C293" s="16"/>
      <c r="D293" s="16"/>
      <c r="E293" s="16"/>
      <c r="F293" s="18"/>
      <c r="G293" s="16"/>
      <c r="H293" s="17"/>
      <c r="I293" s="16"/>
      <c r="J293" s="16"/>
      <c r="K293" s="16"/>
    </row>
    <row r="294" spans="1:11" ht="11.25">
      <c r="A294" s="16"/>
      <c r="B294" s="17"/>
      <c r="C294" s="16"/>
      <c r="D294" s="16"/>
      <c r="E294" s="16"/>
      <c r="F294" s="18"/>
      <c r="G294" s="16"/>
      <c r="H294" s="17"/>
      <c r="I294" s="16"/>
      <c r="J294" s="16"/>
      <c r="K294" s="16"/>
    </row>
    <row r="295" spans="1:11" ht="11.25">
      <c r="A295" s="16"/>
      <c r="B295" s="17"/>
      <c r="C295" s="16"/>
      <c r="D295" s="16"/>
      <c r="E295" s="16"/>
      <c r="F295" s="18"/>
      <c r="G295" s="16"/>
      <c r="H295" s="17"/>
      <c r="I295" s="16"/>
      <c r="J295" s="16"/>
      <c r="K295" s="16"/>
    </row>
    <row r="296" spans="1:11" ht="11.25">
      <c r="A296" s="16"/>
      <c r="B296" s="17"/>
      <c r="C296" s="16"/>
      <c r="D296" s="16"/>
      <c r="E296" s="16"/>
      <c r="F296" s="18"/>
      <c r="G296" s="16"/>
      <c r="H296" s="17"/>
      <c r="I296" s="16"/>
      <c r="J296" s="16"/>
      <c r="K296" s="16"/>
    </row>
    <row r="297" spans="1:11" ht="11.25">
      <c r="A297" s="16"/>
      <c r="B297" s="17"/>
      <c r="C297" s="16"/>
      <c r="D297" s="16"/>
      <c r="E297" s="16"/>
      <c r="F297" s="18"/>
      <c r="G297" s="16"/>
      <c r="H297" s="17"/>
      <c r="I297" s="16"/>
      <c r="J297" s="16"/>
      <c r="K297" s="16"/>
    </row>
    <row r="298" spans="1:11" ht="11.25">
      <c r="A298" s="16"/>
      <c r="B298" s="17"/>
      <c r="C298" s="16"/>
      <c r="D298" s="16"/>
      <c r="E298" s="16"/>
      <c r="F298" s="18"/>
      <c r="G298" s="16"/>
      <c r="H298" s="17"/>
      <c r="I298" s="16"/>
      <c r="J298" s="16"/>
      <c r="K298" s="16"/>
    </row>
    <row r="299" spans="1:11" ht="11.25">
      <c r="A299" s="16"/>
      <c r="B299" s="17"/>
      <c r="C299" s="16"/>
      <c r="D299" s="16"/>
      <c r="E299" s="16"/>
      <c r="F299" s="18"/>
      <c r="G299" s="16"/>
      <c r="H299" s="17"/>
      <c r="I299" s="16"/>
      <c r="J299" s="16"/>
      <c r="K299" s="16"/>
    </row>
    <row r="300" spans="1:11" ht="11.25">
      <c r="A300" s="16"/>
      <c r="B300" s="17"/>
      <c r="C300" s="16"/>
      <c r="D300" s="16"/>
      <c r="E300" s="16"/>
      <c r="F300" s="18"/>
      <c r="G300" s="16"/>
      <c r="H300" s="17"/>
      <c r="I300" s="16"/>
      <c r="J300" s="16"/>
      <c r="K300" s="16"/>
    </row>
    <row r="301" spans="1:11" ht="11.25">
      <c r="A301" s="16"/>
      <c r="B301" s="17"/>
      <c r="C301" s="16"/>
      <c r="D301" s="16"/>
      <c r="E301" s="16"/>
      <c r="F301" s="18"/>
      <c r="G301" s="16"/>
      <c r="H301" s="17"/>
      <c r="I301" s="16"/>
      <c r="J301" s="16"/>
      <c r="K301" s="16"/>
    </row>
    <row r="302" spans="1:11" ht="11.25">
      <c r="A302" s="16"/>
      <c r="B302" s="17"/>
      <c r="C302" s="16"/>
      <c r="D302" s="16"/>
      <c r="E302" s="16"/>
      <c r="F302" s="18"/>
      <c r="G302" s="16"/>
      <c r="H302" s="17"/>
      <c r="I302" s="16"/>
      <c r="J302" s="16"/>
      <c r="K302" s="16"/>
    </row>
    <row r="303" spans="1:11" ht="11.25">
      <c r="A303" s="16"/>
      <c r="B303" s="17"/>
      <c r="C303" s="16"/>
      <c r="D303" s="16"/>
      <c r="E303" s="16"/>
      <c r="F303" s="18"/>
      <c r="G303" s="16"/>
      <c r="H303" s="17"/>
      <c r="I303" s="16"/>
      <c r="J303" s="16"/>
      <c r="K303" s="16"/>
    </row>
    <row r="304" spans="1:11" ht="11.25">
      <c r="A304" s="16"/>
      <c r="B304" s="17"/>
      <c r="C304" s="16"/>
      <c r="D304" s="16"/>
      <c r="E304" s="16"/>
      <c r="F304" s="18"/>
      <c r="G304" s="16"/>
      <c r="H304" s="17"/>
      <c r="I304" s="16"/>
      <c r="J304" s="16"/>
      <c r="K304" s="16"/>
    </row>
    <row r="305" spans="1:11" ht="11.25">
      <c r="A305" s="16"/>
      <c r="B305" s="17"/>
      <c r="C305" s="16"/>
      <c r="D305" s="16"/>
      <c r="E305" s="16"/>
      <c r="F305" s="18"/>
      <c r="G305" s="16"/>
      <c r="H305" s="17"/>
      <c r="I305" s="16"/>
      <c r="J305" s="16"/>
      <c r="K305" s="16"/>
    </row>
    <row r="306" spans="1:11" ht="11.25">
      <c r="A306" s="16"/>
      <c r="B306" s="17"/>
      <c r="C306" s="16"/>
      <c r="D306" s="16"/>
      <c r="E306" s="16"/>
      <c r="F306" s="18"/>
      <c r="G306" s="16"/>
      <c r="H306" s="17"/>
      <c r="I306" s="16"/>
      <c r="J306" s="16"/>
      <c r="K306" s="16"/>
    </row>
    <row r="307" spans="1:11" ht="11.25">
      <c r="A307" s="16"/>
      <c r="B307" s="17"/>
      <c r="C307" s="16"/>
      <c r="D307" s="16"/>
      <c r="E307" s="16"/>
      <c r="F307" s="18"/>
      <c r="G307" s="16"/>
      <c r="H307" s="17"/>
      <c r="I307" s="16"/>
      <c r="J307" s="16"/>
      <c r="K307" s="16"/>
    </row>
    <row r="308" spans="1:11" ht="11.25">
      <c r="A308" s="16"/>
      <c r="B308" s="17"/>
      <c r="C308" s="16"/>
      <c r="D308" s="16"/>
      <c r="E308" s="16"/>
      <c r="F308" s="18"/>
      <c r="G308" s="16"/>
      <c r="H308" s="17"/>
      <c r="I308" s="16"/>
      <c r="J308" s="16"/>
      <c r="K308" s="16"/>
    </row>
    <row r="309" spans="1:11" ht="11.25">
      <c r="A309" s="16"/>
      <c r="B309" s="17"/>
      <c r="C309" s="16"/>
      <c r="D309" s="16"/>
      <c r="E309" s="16"/>
      <c r="F309" s="18"/>
      <c r="G309" s="16"/>
      <c r="H309" s="17"/>
      <c r="I309" s="16"/>
      <c r="J309" s="16"/>
      <c r="K309" s="16"/>
    </row>
    <row r="310" spans="1:11" ht="11.25">
      <c r="A310" s="16"/>
      <c r="B310" s="17"/>
      <c r="C310" s="16"/>
      <c r="D310" s="16"/>
      <c r="E310" s="16"/>
      <c r="F310" s="18"/>
      <c r="G310" s="16"/>
      <c r="H310" s="17"/>
      <c r="I310" s="16"/>
      <c r="J310" s="16"/>
      <c r="K310" s="16"/>
    </row>
    <row r="311" spans="1:11" ht="11.25">
      <c r="A311" s="16"/>
      <c r="B311" s="17"/>
      <c r="C311" s="16"/>
      <c r="D311" s="16"/>
      <c r="E311" s="16"/>
      <c r="F311" s="18"/>
      <c r="G311" s="16"/>
      <c r="H311" s="17"/>
      <c r="I311" s="16"/>
      <c r="J311" s="16"/>
      <c r="K311" s="16"/>
    </row>
    <row r="312" spans="1:11" ht="11.25">
      <c r="A312" s="16"/>
      <c r="B312" s="17"/>
      <c r="C312" s="16"/>
      <c r="D312" s="16"/>
      <c r="E312" s="16"/>
      <c r="F312" s="18"/>
      <c r="G312" s="16"/>
      <c r="H312" s="17"/>
      <c r="I312" s="16"/>
      <c r="J312" s="16"/>
      <c r="K312" s="16"/>
    </row>
    <row r="313" spans="1:11" ht="11.25">
      <c r="A313" s="16"/>
      <c r="B313" s="17"/>
      <c r="C313" s="16"/>
      <c r="D313" s="16"/>
      <c r="E313" s="16"/>
      <c r="F313" s="18"/>
      <c r="G313" s="16"/>
      <c r="H313" s="17"/>
      <c r="I313" s="16"/>
      <c r="J313" s="16"/>
      <c r="K313" s="16"/>
    </row>
    <row r="314" spans="1:11" ht="11.25">
      <c r="A314" s="16"/>
      <c r="B314" s="17"/>
      <c r="C314" s="16"/>
      <c r="D314" s="16"/>
      <c r="E314" s="16"/>
      <c r="F314" s="18"/>
      <c r="G314" s="16"/>
      <c r="H314" s="17"/>
      <c r="I314" s="16"/>
      <c r="J314" s="16"/>
      <c r="K314" s="16"/>
    </row>
    <row r="315" spans="1:11" ht="11.25">
      <c r="A315" s="16"/>
      <c r="B315" s="17"/>
      <c r="C315" s="16"/>
      <c r="D315" s="16"/>
      <c r="E315" s="16"/>
      <c r="F315" s="18"/>
      <c r="G315" s="16"/>
      <c r="H315" s="17"/>
      <c r="I315" s="16"/>
      <c r="J315" s="16"/>
      <c r="K315" s="16"/>
    </row>
    <row r="316" spans="1:11" ht="11.25">
      <c r="A316" s="16"/>
      <c r="B316" s="17"/>
      <c r="C316" s="16"/>
      <c r="D316" s="16"/>
      <c r="E316" s="16"/>
      <c r="F316" s="18"/>
      <c r="G316" s="16"/>
      <c r="H316" s="17"/>
      <c r="I316" s="16"/>
      <c r="J316" s="16"/>
      <c r="K316" s="16"/>
    </row>
    <row r="317" spans="1:11" ht="11.25">
      <c r="A317" s="16"/>
      <c r="B317" s="17"/>
      <c r="C317" s="16"/>
      <c r="D317" s="16"/>
      <c r="E317" s="16"/>
      <c r="F317" s="18"/>
      <c r="G317" s="16"/>
      <c r="H317" s="17"/>
      <c r="I317" s="16"/>
      <c r="J317" s="16"/>
      <c r="K317" s="16"/>
    </row>
    <row r="318" spans="1:11" ht="11.25">
      <c r="A318" s="16"/>
      <c r="B318" s="17"/>
      <c r="C318" s="16"/>
      <c r="D318" s="16"/>
      <c r="E318" s="16"/>
      <c r="F318" s="18"/>
      <c r="G318" s="16"/>
      <c r="H318" s="17"/>
      <c r="I318" s="16"/>
      <c r="J318" s="16"/>
      <c r="K318" s="16"/>
    </row>
    <row r="319" spans="1:11" ht="11.25">
      <c r="A319" s="16"/>
      <c r="B319" s="17"/>
      <c r="C319" s="16"/>
      <c r="D319" s="16"/>
      <c r="E319" s="16"/>
      <c r="F319" s="18"/>
      <c r="G319" s="16"/>
      <c r="H319" s="17"/>
      <c r="I319" s="16"/>
      <c r="J319" s="16"/>
      <c r="K319" s="16"/>
    </row>
    <row r="320" spans="1:11" ht="11.25">
      <c r="A320" s="16"/>
      <c r="B320" s="17"/>
      <c r="C320" s="16"/>
      <c r="D320" s="16"/>
      <c r="E320" s="16"/>
      <c r="F320" s="18"/>
      <c r="G320" s="16"/>
      <c r="H320" s="17"/>
      <c r="I320" s="16"/>
      <c r="J320" s="16"/>
      <c r="K320" s="16"/>
    </row>
    <row r="321" spans="1:11" ht="11.25">
      <c r="A321" s="16"/>
      <c r="B321" s="17"/>
      <c r="C321" s="16"/>
      <c r="D321" s="16"/>
      <c r="E321" s="16"/>
      <c r="F321" s="18"/>
      <c r="G321" s="16"/>
      <c r="H321" s="17"/>
      <c r="I321" s="16"/>
      <c r="J321" s="16"/>
      <c r="K321" s="16"/>
    </row>
    <row r="322" spans="1:11" ht="11.25">
      <c r="A322" s="16"/>
      <c r="B322" s="17"/>
      <c r="C322" s="16"/>
      <c r="D322" s="16"/>
      <c r="E322" s="16"/>
      <c r="F322" s="18"/>
      <c r="G322" s="16"/>
      <c r="H322" s="17"/>
      <c r="I322" s="16"/>
      <c r="J322" s="16"/>
      <c r="K322" s="16"/>
    </row>
    <row r="323" spans="1:11" ht="11.25">
      <c r="A323" s="16"/>
      <c r="B323" s="17"/>
      <c r="C323" s="16"/>
      <c r="D323" s="16"/>
      <c r="E323" s="16"/>
      <c r="F323" s="18"/>
      <c r="G323" s="16"/>
      <c r="H323" s="17"/>
      <c r="I323" s="16"/>
      <c r="J323" s="16"/>
      <c r="K323" s="16"/>
    </row>
    <row r="324" spans="1:11" ht="11.25">
      <c r="A324" s="16"/>
      <c r="B324" s="17"/>
      <c r="C324" s="16"/>
      <c r="D324" s="16"/>
      <c r="E324" s="16"/>
      <c r="F324" s="18"/>
      <c r="G324" s="16"/>
      <c r="H324" s="17"/>
      <c r="I324" s="16"/>
      <c r="J324" s="16"/>
      <c r="K324" s="16"/>
    </row>
    <row r="325" spans="1:11" ht="11.25">
      <c r="A325" s="16"/>
      <c r="B325" s="17"/>
      <c r="C325" s="16"/>
      <c r="D325" s="16"/>
      <c r="E325" s="16"/>
      <c r="F325" s="18"/>
      <c r="G325" s="16"/>
      <c r="H325" s="17"/>
      <c r="I325" s="16"/>
      <c r="J325" s="16"/>
      <c r="K325" s="16"/>
    </row>
    <row r="326" spans="1:11" ht="11.25">
      <c r="A326" s="16"/>
      <c r="B326" s="17"/>
      <c r="C326" s="16"/>
      <c r="D326" s="16"/>
      <c r="E326" s="16"/>
      <c r="F326" s="18"/>
      <c r="G326" s="16"/>
      <c r="H326" s="17"/>
      <c r="I326" s="16"/>
      <c r="J326" s="16"/>
      <c r="K326" s="16"/>
    </row>
    <row r="327" spans="1:11" ht="11.25">
      <c r="A327" s="16"/>
      <c r="B327" s="17"/>
      <c r="C327" s="16"/>
      <c r="D327" s="16"/>
      <c r="E327" s="16"/>
      <c r="F327" s="18"/>
      <c r="G327" s="16"/>
      <c r="H327" s="17"/>
      <c r="I327" s="16"/>
      <c r="J327" s="16"/>
      <c r="K327" s="16"/>
    </row>
    <row r="328" spans="1:11" ht="11.25">
      <c r="A328" s="16"/>
      <c r="B328" s="17"/>
      <c r="C328" s="16"/>
      <c r="D328" s="16"/>
      <c r="E328" s="16"/>
      <c r="F328" s="18"/>
      <c r="G328" s="16"/>
      <c r="H328" s="17"/>
      <c r="I328" s="16"/>
      <c r="J328" s="16"/>
      <c r="K328" s="16"/>
    </row>
    <row r="329" spans="1:11" ht="11.25">
      <c r="A329" s="16"/>
      <c r="B329" s="17"/>
      <c r="C329" s="16"/>
      <c r="D329" s="16"/>
      <c r="E329" s="16"/>
      <c r="F329" s="18"/>
      <c r="G329" s="16"/>
      <c r="H329" s="17"/>
      <c r="I329" s="16"/>
      <c r="J329" s="16"/>
      <c r="K329" s="16"/>
    </row>
    <row r="330" spans="1:11" ht="11.25">
      <c r="A330" s="16"/>
      <c r="B330" s="17"/>
      <c r="C330" s="16"/>
      <c r="D330" s="16"/>
      <c r="E330" s="16"/>
      <c r="F330" s="18"/>
      <c r="G330" s="16"/>
      <c r="H330" s="17"/>
      <c r="I330" s="16"/>
      <c r="J330" s="16"/>
      <c r="K330" s="16"/>
    </row>
    <row r="331" spans="1:11" ht="11.25">
      <c r="A331" s="16"/>
      <c r="B331" s="17"/>
      <c r="C331" s="16"/>
      <c r="D331" s="16"/>
      <c r="E331" s="16"/>
      <c r="F331" s="18"/>
      <c r="G331" s="16"/>
      <c r="H331" s="17"/>
      <c r="I331" s="16"/>
      <c r="J331" s="16"/>
      <c r="K331" s="16"/>
    </row>
    <row r="332" spans="1:11" ht="11.25">
      <c r="A332" s="16"/>
      <c r="B332" s="17"/>
      <c r="C332" s="16"/>
      <c r="D332" s="16"/>
      <c r="E332" s="16"/>
      <c r="F332" s="18"/>
      <c r="G332" s="16"/>
      <c r="H332" s="17"/>
      <c r="I332" s="16"/>
      <c r="J332" s="16"/>
      <c r="K332" s="16"/>
    </row>
    <row r="333" spans="1:11" ht="11.25">
      <c r="A333" s="16"/>
      <c r="B333" s="17"/>
      <c r="C333" s="16"/>
      <c r="D333" s="16"/>
      <c r="E333" s="16"/>
      <c r="F333" s="18"/>
      <c r="G333" s="16"/>
      <c r="H333" s="17"/>
      <c r="I333" s="16"/>
      <c r="J333" s="16"/>
      <c r="K333" s="16"/>
    </row>
    <row r="334" spans="1:11" ht="11.25">
      <c r="A334" s="16"/>
      <c r="B334" s="17"/>
      <c r="C334" s="16"/>
      <c r="D334" s="16"/>
      <c r="E334" s="16"/>
      <c r="F334" s="18"/>
      <c r="G334" s="16"/>
      <c r="H334" s="17"/>
      <c r="I334" s="16"/>
      <c r="J334" s="16"/>
      <c r="K334" s="16"/>
    </row>
    <row r="335" spans="1:11" ht="11.25">
      <c r="A335" s="16"/>
      <c r="B335" s="17"/>
      <c r="C335" s="16"/>
      <c r="D335" s="16"/>
      <c r="E335" s="16"/>
      <c r="F335" s="18"/>
      <c r="G335" s="16"/>
      <c r="H335" s="17"/>
      <c r="I335" s="16"/>
      <c r="J335" s="16"/>
      <c r="K335" s="16"/>
    </row>
    <row r="336" spans="1:11" ht="11.25">
      <c r="A336" s="16"/>
      <c r="B336" s="17"/>
      <c r="C336" s="16"/>
      <c r="D336" s="16"/>
      <c r="E336" s="16"/>
      <c r="F336" s="18"/>
      <c r="G336" s="16"/>
      <c r="H336" s="17"/>
      <c r="I336" s="16"/>
      <c r="J336" s="16"/>
      <c r="K336" s="16"/>
    </row>
    <row r="337" spans="1:11" ht="11.25">
      <c r="A337" s="16"/>
      <c r="B337" s="17"/>
      <c r="C337" s="16"/>
      <c r="D337" s="16"/>
      <c r="E337" s="16"/>
      <c r="F337" s="18"/>
      <c r="G337" s="16"/>
      <c r="H337" s="17"/>
      <c r="I337" s="16"/>
      <c r="J337" s="16"/>
      <c r="K337" s="16"/>
    </row>
    <row r="338" spans="1:11" ht="11.25">
      <c r="A338" s="16"/>
      <c r="B338" s="17"/>
      <c r="C338" s="16"/>
      <c r="D338" s="16"/>
      <c r="E338" s="16"/>
      <c r="F338" s="18"/>
      <c r="G338" s="16"/>
      <c r="H338" s="17"/>
      <c r="I338" s="16"/>
      <c r="J338" s="16"/>
      <c r="K338" s="16"/>
    </row>
    <row r="339" spans="1:11" ht="11.25">
      <c r="A339" s="16"/>
      <c r="B339" s="17"/>
      <c r="C339" s="16"/>
      <c r="D339" s="16"/>
      <c r="E339" s="16"/>
      <c r="F339" s="18"/>
      <c r="G339" s="16"/>
      <c r="H339" s="17"/>
      <c r="I339" s="16"/>
      <c r="J339" s="16"/>
      <c r="K339" s="16"/>
    </row>
    <row r="340" spans="1:11" ht="11.25">
      <c r="A340" s="16"/>
      <c r="B340" s="17"/>
      <c r="C340" s="16"/>
      <c r="D340" s="16"/>
      <c r="E340" s="16"/>
      <c r="F340" s="18"/>
      <c r="G340" s="16"/>
      <c r="H340" s="17"/>
      <c r="I340" s="16"/>
      <c r="J340" s="16"/>
      <c r="K340" s="16"/>
    </row>
    <row r="341" spans="1:11" ht="11.25">
      <c r="A341" s="16"/>
      <c r="B341" s="17"/>
      <c r="C341" s="16"/>
      <c r="D341" s="16"/>
      <c r="E341" s="16"/>
      <c r="F341" s="18"/>
      <c r="G341" s="16"/>
      <c r="H341" s="17"/>
      <c r="I341" s="16"/>
      <c r="J341" s="16"/>
      <c r="K341" s="16"/>
    </row>
    <row r="342" spans="1:11" ht="11.25">
      <c r="A342" s="16"/>
      <c r="B342" s="17"/>
      <c r="C342" s="16"/>
      <c r="D342" s="16"/>
      <c r="E342" s="16"/>
      <c r="F342" s="18"/>
      <c r="G342" s="16"/>
      <c r="H342" s="17"/>
      <c r="I342" s="16"/>
      <c r="J342" s="16"/>
      <c r="K342" s="16"/>
    </row>
    <row r="343" spans="1:11" ht="11.25">
      <c r="A343" s="16"/>
      <c r="B343" s="17"/>
      <c r="C343" s="16"/>
      <c r="D343" s="16"/>
      <c r="E343" s="16"/>
      <c r="F343" s="18"/>
      <c r="G343" s="16"/>
      <c r="H343" s="17"/>
      <c r="I343" s="16"/>
      <c r="J343" s="16"/>
      <c r="K343" s="16"/>
    </row>
    <row r="344" spans="1:11" ht="11.25">
      <c r="A344" s="16"/>
      <c r="B344" s="17"/>
      <c r="C344" s="16"/>
      <c r="D344" s="16"/>
      <c r="E344" s="16"/>
      <c r="F344" s="18"/>
      <c r="G344" s="16"/>
      <c r="H344" s="17"/>
      <c r="I344" s="16"/>
      <c r="J344" s="16"/>
      <c r="K344" s="16"/>
    </row>
    <row r="345" spans="1:11" ht="11.25">
      <c r="A345" s="16"/>
      <c r="B345" s="17"/>
      <c r="C345" s="16"/>
      <c r="D345" s="16"/>
      <c r="E345" s="16"/>
      <c r="F345" s="18"/>
      <c r="G345" s="16"/>
      <c r="H345" s="17"/>
      <c r="I345" s="16"/>
      <c r="J345" s="16"/>
      <c r="K345" s="16"/>
    </row>
    <row r="346" spans="1:11" ht="11.25">
      <c r="A346" s="16"/>
      <c r="B346" s="17"/>
      <c r="C346" s="16"/>
      <c r="D346" s="16"/>
      <c r="E346" s="16"/>
      <c r="F346" s="18"/>
      <c r="G346" s="16"/>
      <c r="H346" s="17"/>
      <c r="I346" s="16"/>
      <c r="J346" s="16"/>
      <c r="K346" s="16"/>
    </row>
    <row r="347" spans="1:11" ht="11.25">
      <c r="A347" s="16"/>
      <c r="B347" s="17"/>
      <c r="C347" s="16"/>
      <c r="D347" s="16"/>
      <c r="E347" s="16"/>
      <c r="F347" s="18"/>
      <c r="G347" s="16"/>
      <c r="H347" s="17"/>
      <c r="I347" s="16"/>
      <c r="J347" s="16"/>
      <c r="K347" s="16"/>
    </row>
    <row r="348" spans="1:11" ht="11.25">
      <c r="A348" s="16"/>
      <c r="B348" s="17"/>
      <c r="C348" s="16"/>
      <c r="D348" s="16"/>
      <c r="E348" s="16"/>
      <c r="F348" s="18"/>
      <c r="G348" s="16"/>
      <c r="H348" s="17"/>
      <c r="I348" s="16"/>
      <c r="J348" s="16"/>
      <c r="K348" s="16"/>
    </row>
    <row r="349" spans="1:11" ht="11.25">
      <c r="A349" s="16"/>
      <c r="B349" s="17"/>
      <c r="C349" s="16"/>
      <c r="D349" s="16"/>
      <c r="E349" s="16"/>
      <c r="F349" s="18"/>
      <c r="G349" s="16"/>
      <c r="H349" s="17"/>
      <c r="I349" s="16"/>
      <c r="J349" s="16"/>
      <c r="K349" s="16"/>
    </row>
    <row r="350" spans="1:11" ht="11.25">
      <c r="A350" s="16"/>
      <c r="B350" s="17"/>
      <c r="C350" s="16"/>
      <c r="D350" s="16"/>
      <c r="E350" s="16"/>
      <c r="F350" s="18"/>
      <c r="G350" s="16"/>
      <c r="H350" s="17"/>
      <c r="I350" s="16"/>
      <c r="J350" s="16"/>
      <c r="K350" s="16"/>
    </row>
    <row r="351" spans="1:11" ht="11.25">
      <c r="A351" s="16"/>
      <c r="B351" s="17"/>
      <c r="C351" s="16"/>
      <c r="D351" s="16"/>
      <c r="E351" s="16"/>
      <c r="F351" s="18"/>
      <c r="G351" s="16"/>
      <c r="H351" s="17"/>
      <c r="I351" s="16"/>
      <c r="J351" s="16"/>
      <c r="K351" s="16"/>
    </row>
    <row r="352" spans="1:11" ht="11.25">
      <c r="A352" s="16"/>
      <c r="B352" s="17"/>
      <c r="C352" s="16"/>
      <c r="D352" s="16"/>
      <c r="E352" s="16"/>
      <c r="F352" s="18"/>
      <c r="G352" s="16"/>
      <c r="H352" s="17"/>
      <c r="I352" s="16"/>
      <c r="J352" s="16"/>
      <c r="K352" s="16"/>
    </row>
    <row r="353" spans="1:11" ht="11.25">
      <c r="A353" s="16"/>
      <c r="B353" s="17"/>
      <c r="C353" s="16"/>
      <c r="D353" s="16"/>
      <c r="E353" s="16"/>
      <c r="F353" s="18"/>
      <c r="G353" s="16"/>
      <c r="H353" s="17"/>
      <c r="I353" s="16"/>
      <c r="J353" s="16"/>
      <c r="K353" s="16"/>
    </row>
    <row r="354" spans="1:11" ht="11.25">
      <c r="A354" s="16"/>
      <c r="B354" s="17"/>
      <c r="C354" s="16"/>
      <c r="D354" s="16"/>
      <c r="E354" s="16"/>
      <c r="F354" s="18"/>
      <c r="G354" s="16"/>
      <c r="H354" s="17"/>
      <c r="I354" s="16"/>
      <c r="J354" s="16"/>
      <c r="K354" s="16"/>
    </row>
    <row r="355" spans="1:11" ht="11.25">
      <c r="A355" s="16"/>
      <c r="B355" s="17"/>
      <c r="C355" s="16"/>
      <c r="D355" s="16"/>
      <c r="E355" s="16"/>
      <c r="F355" s="18"/>
      <c r="G355" s="16"/>
      <c r="H355" s="17"/>
      <c r="I355" s="16"/>
      <c r="J355" s="16"/>
      <c r="K355" s="16"/>
    </row>
    <row r="356" spans="1:11" ht="11.25">
      <c r="A356" s="16"/>
      <c r="B356" s="17"/>
      <c r="C356" s="16"/>
      <c r="D356" s="16"/>
      <c r="E356" s="16"/>
      <c r="F356" s="18"/>
      <c r="G356" s="16"/>
      <c r="H356" s="17"/>
      <c r="I356" s="16"/>
      <c r="J356" s="16"/>
      <c r="K356" s="16"/>
    </row>
    <row r="357" spans="1:11" ht="11.25">
      <c r="A357" s="16"/>
      <c r="B357" s="17"/>
      <c r="C357" s="16"/>
      <c r="D357" s="16"/>
      <c r="E357" s="16"/>
      <c r="F357" s="18"/>
      <c r="G357" s="16"/>
      <c r="H357" s="17"/>
      <c r="I357" s="16"/>
      <c r="J357" s="16"/>
      <c r="K357" s="16"/>
    </row>
    <row r="358" spans="1:11" ht="11.25">
      <c r="A358" s="16"/>
      <c r="B358" s="17"/>
      <c r="C358" s="16"/>
      <c r="D358" s="16"/>
      <c r="E358" s="16"/>
      <c r="F358" s="18"/>
      <c r="G358" s="16"/>
      <c r="H358" s="17"/>
      <c r="I358" s="16"/>
      <c r="J358" s="16"/>
      <c r="K358" s="16"/>
    </row>
    <row r="359" spans="1:11" ht="11.25">
      <c r="A359" s="16"/>
      <c r="B359" s="17"/>
      <c r="C359" s="16"/>
      <c r="D359" s="16"/>
      <c r="E359" s="16"/>
      <c r="F359" s="18"/>
      <c r="G359" s="16"/>
      <c r="H359" s="17"/>
      <c r="I359" s="16"/>
      <c r="J359" s="16"/>
      <c r="K359" s="16"/>
    </row>
    <row r="360" spans="1:11" ht="11.25">
      <c r="A360" s="16"/>
      <c r="B360" s="17"/>
      <c r="C360" s="16"/>
      <c r="D360" s="16"/>
      <c r="E360" s="16"/>
      <c r="F360" s="18"/>
      <c r="G360" s="16"/>
      <c r="H360" s="17"/>
      <c r="I360" s="16"/>
      <c r="J360" s="16"/>
      <c r="K360" s="16"/>
    </row>
    <row r="361" spans="1:11" ht="11.25">
      <c r="A361" s="16"/>
      <c r="B361" s="17"/>
      <c r="C361" s="16"/>
      <c r="D361" s="16"/>
      <c r="E361" s="16"/>
      <c r="F361" s="18"/>
      <c r="G361" s="16"/>
      <c r="H361" s="17"/>
      <c r="I361" s="16"/>
      <c r="J361" s="16"/>
      <c r="K361" s="16"/>
    </row>
    <row r="362" spans="1:11" ht="11.25">
      <c r="A362" s="16"/>
      <c r="B362" s="17"/>
      <c r="C362" s="16"/>
      <c r="D362" s="16"/>
      <c r="E362" s="16"/>
      <c r="F362" s="18"/>
      <c r="G362" s="16"/>
      <c r="H362" s="17"/>
      <c r="I362" s="16"/>
      <c r="J362" s="16"/>
      <c r="K362" s="16"/>
    </row>
    <row r="363" spans="1:11" ht="11.25">
      <c r="A363" s="16"/>
      <c r="B363" s="17"/>
      <c r="C363" s="16"/>
      <c r="D363" s="16"/>
      <c r="E363" s="16"/>
      <c r="F363" s="18"/>
      <c r="G363" s="16"/>
      <c r="H363" s="17"/>
      <c r="I363" s="16"/>
      <c r="J363" s="16"/>
      <c r="K363" s="16"/>
    </row>
    <row r="364" spans="1:11" ht="11.25">
      <c r="A364" s="16"/>
      <c r="B364" s="17"/>
      <c r="C364" s="16"/>
      <c r="D364" s="16"/>
      <c r="E364" s="16"/>
      <c r="F364" s="18"/>
      <c r="G364" s="16"/>
      <c r="H364" s="17"/>
      <c r="I364" s="16"/>
      <c r="J364" s="16"/>
      <c r="K364" s="16"/>
    </row>
    <row r="365" spans="1:11" ht="11.25">
      <c r="A365" s="16"/>
      <c r="B365" s="17"/>
      <c r="C365" s="16"/>
      <c r="D365" s="16"/>
      <c r="E365" s="16"/>
      <c r="F365" s="18"/>
      <c r="G365" s="16"/>
      <c r="H365" s="17"/>
      <c r="I365" s="16"/>
      <c r="J365" s="16"/>
      <c r="K365" s="16"/>
    </row>
    <row r="366" spans="1:11" ht="11.25">
      <c r="A366" s="16"/>
      <c r="B366" s="17"/>
      <c r="C366" s="16"/>
      <c r="D366" s="16"/>
      <c r="E366" s="16"/>
      <c r="F366" s="18"/>
      <c r="G366" s="16"/>
      <c r="H366" s="17"/>
      <c r="I366" s="16"/>
      <c r="J366" s="16"/>
      <c r="K366" s="16"/>
    </row>
    <row r="367" spans="1:11" ht="11.25">
      <c r="A367" s="16"/>
      <c r="B367" s="17"/>
      <c r="C367" s="16"/>
      <c r="D367" s="16"/>
      <c r="E367" s="16"/>
      <c r="F367" s="18"/>
      <c r="G367" s="16"/>
      <c r="H367" s="17"/>
      <c r="I367" s="16"/>
      <c r="J367" s="16"/>
      <c r="K367" s="16"/>
    </row>
    <row r="368" spans="1:11" ht="11.25">
      <c r="A368" s="16"/>
      <c r="B368" s="17"/>
      <c r="C368" s="16"/>
      <c r="D368" s="16"/>
      <c r="E368" s="16"/>
      <c r="F368" s="18"/>
      <c r="G368" s="16"/>
      <c r="H368" s="17"/>
      <c r="I368" s="16"/>
      <c r="J368" s="16"/>
      <c r="K368" s="16"/>
    </row>
    <row r="369" spans="1:11" ht="11.25">
      <c r="A369" s="16"/>
      <c r="B369" s="17"/>
      <c r="C369" s="16"/>
      <c r="D369" s="16"/>
      <c r="E369" s="16"/>
      <c r="F369" s="18"/>
      <c r="G369" s="16"/>
      <c r="H369" s="17"/>
      <c r="I369" s="16"/>
      <c r="J369" s="16"/>
      <c r="K369" s="16"/>
    </row>
    <row r="370" spans="1:11" ht="11.25">
      <c r="A370" s="16"/>
      <c r="B370" s="17"/>
      <c r="C370" s="16"/>
      <c r="D370" s="16"/>
      <c r="E370" s="16"/>
      <c r="F370" s="18"/>
      <c r="G370" s="16"/>
      <c r="H370" s="17"/>
      <c r="I370" s="16"/>
      <c r="J370" s="16"/>
      <c r="K370" s="16"/>
    </row>
    <row r="371" spans="1:11" ht="11.25">
      <c r="A371" s="16"/>
      <c r="B371" s="17"/>
      <c r="C371" s="16"/>
      <c r="D371" s="16"/>
      <c r="E371" s="16"/>
      <c r="F371" s="18"/>
      <c r="G371" s="16"/>
      <c r="H371" s="17"/>
      <c r="I371" s="16"/>
      <c r="J371" s="16"/>
      <c r="K371" s="16"/>
    </row>
    <row r="372" spans="1:11" ht="11.25">
      <c r="A372" s="16"/>
      <c r="B372" s="17"/>
      <c r="C372" s="16"/>
      <c r="D372" s="16"/>
      <c r="E372" s="16"/>
      <c r="F372" s="18"/>
      <c r="G372" s="16"/>
      <c r="H372" s="17"/>
      <c r="I372" s="16"/>
      <c r="J372" s="16"/>
      <c r="K372" s="16"/>
    </row>
    <row r="373" spans="1:11" ht="11.25">
      <c r="A373" s="16"/>
      <c r="B373" s="17"/>
      <c r="C373" s="16"/>
      <c r="D373" s="16"/>
      <c r="E373" s="16"/>
      <c r="F373" s="18"/>
      <c r="G373" s="16"/>
      <c r="H373" s="17"/>
      <c r="I373" s="16"/>
      <c r="J373" s="16"/>
      <c r="K373" s="16"/>
    </row>
    <row r="374" spans="1:11" ht="11.25">
      <c r="A374" s="16"/>
      <c r="B374" s="17"/>
      <c r="C374" s="16"/>
      <c r="D374" s="16"/>
      <c r="E374" s="16"/>
      <c r="F374" s="18"/>
      <c r="G374" s="16"/>
      <c r="H374" s="17"/>
      <c r="I374" s="16"/>
      <c r="J374" s="16"/>
      <c r="K374" s="16"/>
    </row>
    <row r="375" spans="1:11" ht="11.25">
      <c r="A375" s="16"/>
      <c r="B375" s="17"/>
      <c r="C375" s="16"/>
      <c r="D375" s="16"/>
      <c r="E375" s="16"/>
      <c r="F375" s="18"/>
      <c r="G375" s="16"/>
      <c r="H375" s="17"/>
      <c r="I375" s="16"/>
      <c r="J375" s="16"/>
      <c r="K375" s="16"/>
    </row>
    <row r="376" spans="1:11" ht="11.25">
      <c r="A376" s="16"/>
      <c r="B376" s="17"/>
      <c r="C376" s="16"/>
      <c r="D376" s="16"/>
      <c r="E376" s="16"/>
      <c r="F376" s="18"/>
      <c r="G376" s="16"/>
      <c r="H376" s="17"/>
      <c r="I376" s="16"/>
      <c r="J376" s="16"/>
      <c r="K376" s="16"/>
    </row>
    <row r="377" spans="1:11" ht="11.25">
      <c r="A377" s="16"/>
      <c r="B377" s="17"/>
      <c r="C377" s="16"/>
      <c r="D377" s="16"/>
      <c r="E377" s="16"/>
      <c r="F377" s="18"/>
      <c r="G377" s="16"/>
      <c r="H377" s="17"/>
      <c r="I377" s="16"/>
      <c r="J377" s="16"/>
      <c r="K377" s="16"/>
    </row>
    <row r="378" spans="1:11" ht="11.25">
      <c r="A378" s="16"/>
      <c r="B378" s="17"/>
      <c r="C378" s="16"/>
      <c r="D378" s="16"/>
      <c r="E378" s="16"/>
      <c r="F378" s="18"/>
      <c r="G378" s="16"/>
      <c r="H378" s="17"/>
      <c r="I378" s="16"/>
      <c r="J378" s="16"/>
      <c r="K378" s="16"/>
    </row>
    <row r="379" spans="1:11" ht="11.25">
      <c r="A379" s="16"/>
      <c r="B379" s="17"/>
      <c r="C379" s="16"/>
      <c r="D379" s="16"/>
      <c r="E379" s="16"/>
      <c r="F379" s="18"/>
      <c r="G379" s="16"/>
      <c r="H379" s="17"/>
      <c r="I379" s="16"/>
      <c r="J379" s="16"/>
      <c r="K379" s="16"/>
    </row>
    <row r="380" spans="1:11" ht="11.25">
      <c r="A380" s="16"/>
      <c r="B380" s="17"/>
      <c r="C380" s="16"/>
      <c r="D380" s="16"/>
      <c r="E380" s="16"/>
      <c r="F380" s="18"/>
      <c r="G380" s="16"/>
      <c r="H380" s="17"/>
      <c r="I380" s="16"/>
      <c r="J380" s="16"/>
      <c r="K380" s="16"/>
    </row>
    <row r="381" spans="1:11" ht="11.25">
      <c r="A381" s="16"/>
      <c r="B381" s="17"/>
      <c r="C381" s="16"/>
      <c r="D381" s="16"/>
      <c r="E381" s="16"/>
      <c r="F381" s="18"/>
      <c r="G381" s="16"/>
      <c r="H381" s="17"/>
      <c r="I381" s="16"/>
      <c r="J381" s="16"/>
      <c r="K381" s="16"/>
    </row>
    <row r="382" spans="1:11" ht="11.25">
      <c r="A382" s="16"/>
      <c r="B382" s="17"/>
      <c r="C382" s="16"/>
      <c r="D382" s="16"/>
      <c r="E382" s="16"/>
      <c r="F382" s="18"/>
      <c r="G382" s="16"/>
      <c r="H382" s="17"/>
      <c r="I382" s="16"/>
      <c r="J382" s="16"/>
      <c r="K382" s="16"/>
    </row>
    <row r="383" spans="1:11" ht="11.25">
      <c r="A383" s="16"/>
      <c r="B383" s="17"/>
      <c r="C383" s="16"/>
      <c r="D383" s="16"/>
      <c r="E383" s="16"/>
      <c r="F383" s="18"/>
      <c r="G383" s="16"/>
      <c r="H383" s="17"/>
      <c r="I383" s="16"/>
      <c r="J383" s="16"/>
      <c r="K383" s="16"/>
    </row>
    <row r="384" spans="1:11" ht="11.25">
      <c r="A384" s="16"/>
      <c r="B384" s="17"/>
      <c r="C384" s="16"/>
      <c r="D384" s="16"/>
      <c r="E384" s="16"/>
      <c r="F384" s="18"/>
      <c r="G384" s="16"/>
      <c r="H384" s="17"/>
      <c r="I384" s="16"/>
      <c r="J384" s="16"/>
      <c r="K384" s="16"/>
    </row>
    <row r="385" spans="1:11" ht="11.25">
      <c r="A385" s="16"/>
      <c r="B385" s="17"/>
      <c r="C385" s="16"/>
      <c r="D385" s="16"/>
      <c r="E385" s="16"/>
      <c r="F385" s="18"/>
      <c r="G385" s="16"/>
      <c r="H385" s="17"/>
      <c r="I385" s="16"/>
      <c r="J385" s="16"/>
      <c r="K385" s="16"/>
    </row>
    <row r="386" spans="1:11" ht="11.25">
      <c r="A386" s="16"/>
      <c r="B386" s="17"/>
      <c r="C386" s="16"/>
      <c r="D386" s="16"/>
      <c r="E386" s="16"/>
      <c r="F386" s="18"/>
      <c r="G386" s="16"/>
      <c r="H386" s="17"/>
      <c r="I386" s="16"/>
      <c r="J386" s="16"/>
      <c r="K386" s="16"/>
    </row>
    <row r="387" spans="1:11" ht="11.25">
      <c r="A387" s="16"/>
      <c r="B387" s="17"/>
      <c r="C387" s="16"/>
      <c r="D387" s="16"/>
      <c r="E387" s="16"/>
      <c r="F387" s="18"/>
      <c r="G387" s="16"/>
      <c r="H387" s="17"/>
      <c r="I387" s="16"/>
      <c r="J387" s="16"/>
      <c r="K387" s="16"/>
    </row>
    <row r="388" spans="1:11" ht="11.25">
      <c r="A388" s="16"/>
      <c r="B388" s="17"/>
      <c r="C388" s="16"/>
      <c r="D388" s="16"/>
      <c r="E388" s="16"/>
      <c r="F388" s="18"/>
      <c r="G388" s="16"/>
      <c r="H388" s="17"/>
      <c r="I388" s="16"/>
      <c r="J388" s="16"/>
      <c r="K388" s="16"/>
    </row>
    <row r="389" spans="1:11" ht="11.25">
      <c r="A389" s="16"/>
      <c r="B389" s="17"/>
      <c r="C389" s="16"/>
      <c r="D389" s="16"/>
      <c r="E389" s="16"/>
      <c r="F389" s="18"/>
      <c r="G389" s="16"/>
      <c r="H389" s="17"/>
      <c r="I389" s="16"/>
      <c r="J389" s="16"/>
      <c r="K389" s="16"/>
    </row>
    <row r="390" spans="1:11" ht="11.25">
      <c r="A390" s="16"/>
      <c r="B390" s="17"/>
      <c r="C390" s="16"/>
      <c r="D390" s="16"/>
      <c r="E390" s="16"/>
      <c r="F390" s="18"/>
      <c r="G390" s="16"/>
      <c r="H390" s="17"/>
      <c r="I390" s="16"/>
      <c r="J390" s="16"/>
      <c r="K390" s="16"/>
    </row>
    <row r="391" spans="1:11" ht="11.25">
      <c r="A391" s="16"/>
      <c r="B391" s="17"/>
      <c r="C391" s="16"/>
      <c r="D391" s="16"/>
      <c r="E391" s="16"/>
      <c r="F391" s="18"/>
      <c r="G391" s="16"/>
      <c r="H391" s="17"/>
      <c r="I391" s="16"/>
      <c r="J391" s="16"/>
      <c r="K391" s="16"/>
    </row>
    <row r="392" spans="1:11" ht="11.25">
      <c r="A392" s="16"/>
      <c r="B392" s="17"/>
      <c r="C392" s="16"/>
      <c r="D392" s="16"/>
      <c r="E392" s="16"/>
      <c r="F392" s="18"/>
      <c r="G392" s="16"/>
      <c r="H392" s="17"/>
      <c r="I392" s="16"/>
      <c r="J392" s="16"/>
      <c r="K392" s="16"/>
    </row>
    <row r="393" spans="1:11" ht="11.25">
      <c r="A393" s="16"/>
      <c r="B393" s="17"/>
      <c r="C393" s="16"/>
      <c r="D393" s="16"/>
      <c r="E393" s="16"/>
      <c r="F393" s="18"/>
      <c r="G393" s="16"/>
      <c r="H393" s="17"/>
      <c r="I393" s="16"/>
      <c r="J393" s="16"/>
      <c r="K393" s="16"/>
    </row>
    <row r="394" spans="1:11" ht="11.25">
      <c r="A394" s="16"/>
      <c r="B394" s="17"/>
      <c r="C394" s="16"/>
      <c r="D394" s="16"/>
      <c r="E394" s="16"/>
      <c r="F394" s="18"/>
      <c r="G394" s="16"/>
      <c r="H394" s="17"/>
      <c r="I394" s="16"/>
      <c r="J394" s="16"/>
      <c r="K394" s="16"/>
    </row>
    <row r="395" spans="1:11" ht="11.25">
      <c r="A395" s="16"/>
      <c r="B395" s="17"/>
      <c r="C395" s="16"/>
      <c r="D395" s="16"/>
      <c r="E395" s="16"/>
      <c r="F395" s="18"/>
      <c r="G395" s="16"/>
      <c r="H395" s="17"/>
      <c r="I395" s="16"/>
      <c r="J395" s="16"/>
      <c r="K395" s="16"/>
    </row>
    <row r="396" spans="1:11" ht="11.25">
      <c r="A396" s="16"/>
      <c r="B396" s="17"/>
      <c r="C396" s="16"/>
      <c r="D396" s="16"/>
      <c r="E396" s="16"/>
      <c r="F396" s="18"/>
      <c r="G396" s="16"/>
      <c r="H396" s="17"/>
      <c r="I396" s="16"/>
      <c r="J396" s="16"/>
      <c r="K396" s="16"/>
    </row>
    <row r="397" spans="1:11" ht="11.25">
      <c r="A397" s="16"/>
      <c r="B397" s="17"/>
      <c r="C397" s="16"/>
      <c r="D397" s="16"/>
      <c r="E397" s="16"/>
      <c r="F397" s="18"/>
      <c r="G397" s="16"/>
      <c r="H397" s="17"/>
      <c r="I397" s="16"/>
      <c r="J397" s="16"/>
      <c r="K397" s="16"/>
    </row>
    <row r="398" spans="1:11" ht="11.25">
      <c r="A398" s="16"/>
      <c r="B398" s="17"/>
      <c r="C398" s="16"/>
      <c r="D398" s="16"/>
      <c r="E398" s="16"/>
      <c r="F398" s="18"/>
      <c r="G398" s="16"/>
      <c r="H398" s="17"/>
      <c r="I398" s="16"/>
      <c r="J398" s="16"/>
      <c r="K398" s="16"/>
    </row>
    <row r="399" spans="1:11" ht="11.25">
      <c r="A399" s="16"/>
      <c r="B399" s="17"/>
      <c r="C399" s="16"/>
      <c r="D399" s="16"/>
      <c r="E399" s="16"/>
      <c r="F399" s="18"/>
      <c r="G399" s="16"/>
      <c r="H399" s="17"/>
      <c r="I399" s="16"/>
      <c r="J399" s="16"/>
      <c r="K399" s="16"/>
    </row>
    <row r="400" spans="1:11" ht="11.25">
      <c r="A400" s="16"/>
      <c r="B400" s="17"/>
      <c r="C400" s="16"/>
      <c r="D400" s="16"/>
      <c r="E400" s="16"/>
      <c r="F400" s="18"/>
      <c r="G400" s="16"/>
      <c r="H400" s="17"/>
      <c r="I400" s="16"/>
      <c r="J400" s="16"/>
      <c r="K400" s="16"/>
    </row>
    <row r="401" spans="1:11" ht="11.25">
      <c r="A401" s="16"/>
      <c r="B401" s="17"/>
      <c r="C401" s="16"/>
      <c r="D401" s="16"/>
      <c r="E401" s="16"/>
      <c r="F401" s="18"/>
      <c r="G401" s="16"/>
      <c r="H401" s="17"/>
      <c r="I401" s="16"/>
      <c r="J401" s="16"/>
      <c r="K401" s="16"/>
    </row>
    <row r="402" spans="1:11" ht="11.25">
      <c r="A402" s="16"/>
      <c r="B402" s="17"/>
      <c r="C402" s="16"/>
      <c r="D402" s="16"/>
      <c r="E402" s="16"/>
      <c r="F402" s="18"/>
      <c r="G402" s="16"/>
      <c r="H402" s="17"/>
      <c r="I402" s="16"/>
      <c r="J402" s="16"/>
      <c r="K402" s="16"/>
    </row>
    <row r="403" spans="1:11" ht="11.25">
      <c r="A403" s="16"/>
      <c r="B403" s="17"/>
      <c r="C403" s="16"/>
      <c r="D403" s="16"/>
      <c r="E403" s="16"/>
      <c r="F403" s="18"/>
      <c r="G403" s="16"/>
      <c r="H403" s="17"/>
      <c r="I403" s="16"/>
      <c r="J403" s="16"/>
      <c r="K403" s="16"/>
    </row>
    <row r="404" spans="1:11" ht="11.25">
      <c r="A404" s="16"/>
      <c r="B404" s="17"/>
      <c r="C404" s="16"/>
      <c r="D404" s="16"/>
      <c r="E404" s="16"/>
      <c r="F404" s="18"/>
      <c r="G404" s="16"/>
      <c r="H404" s="17"/>
      <c r="I404" s="16"/>
      <c r="J404" s="16"/>
      <c r="K404" s="16"/>
    </row>
    <row r="405" spans="1:11" ht="11.25">
      <c r="A405" s="16"/>
      <c r="B405" s="17"/>
      <c r="C405" s="16"/>
      <c r="D405" s="16"/>
      <c r="E405" s="16"/>
      <c r="F405" s="18"/>
      <c r="G405" s="16"/>
      <c r="H405" s="17"/>
      <c r="I405" s="16"/>
      <c r="J405" s="16"/>
      <c r="K405" s="16"/>
    </row>
    <row r="406" spans="1:11" ht="11.25">
      <c r="A406" s="16"/>
      <c r="B406" s="17"/>
      <c r="C406" s="16"/>
      <c r="D406" s="16"/>
      <c r="E406" s="16"/>
      <c r="F406" s="18"/>
      <c r="G406" s="16"/>
      <c r="H406" s="17"/>
      <c r="I406" s="16"/>
      <c r="J406" s="16"/>
      <c r="K406" s="16"/>
    </row>
    <row r="407" spans="1:11" ht="11.25">
      <c r="A407" s="16"/>
      <c r="B407" s="17"/>
      <c r="C407" s="16"/>
      <c r="D407" s="16"/>
      <c r="E407" s="16"/>
      <c r="F407" s="18"/>
      <c r="G407" s="16"/>
      <c r="H407" s="17"/>
      <c r="I407" s="16"/>
      <c r="J407" s="16"/>
      <c r="K407" s="16"/>
    </row>
    <row r="408" spans="1:11" ht="11.25">
      <c r="A408" s="16"/>
      <c r="B408" s="17"/>
      <c r="C408" s="16"/>
      <c r="D408" s="16"/>
      <c r="E408" s="16"/>
      <c r="F408" s="18"/>
      <c r="G408" s="16"/>
      <c r="H408" s="17"/>
      <c r="I408" s="16"/>
      <c r="J408" s="16"/>
      <c r="K408" s="16"/>
    </row>
    <row r="409" spans="1:11" ht="11.25">
      <c r="A409" s="16"/>
      <c r="B409" s="17"/>
      <c r="C409" s="16"/>
      <c r="D409" s="16"/>
      <c r="E409" s="16"/>
      <c r="F409" s="18"/>
      <c r="G409" s="16"/>
      <c r="H409" s="17"/>
      <c r="I409" s="16"/>
      <c r="J409" s="16"/>
      <c r="K409" s="16"/>
    </row>
    <row r="410" spans="1:11" ht="11.25">
      <c r="A410" s="16"/>
      <c r="B410" s="17"/>
      <c r="C410" s="16"/>
      <c r="D410" s="16"/>
      <c r="E410" s="16"/>
      <c r="F410" s="18"/>
      <c r="G410" s="16"/>
      <c r="H410" s="17"/>
      <c r="I410" s="16"/>
      <c r="J410" s="16"/>
      <c r="K410" s="16"/>
    </row>
    <row r="411" spans="1:11" ht="11.25">
      <c r="A411" s="16"/>
      <c r="B411" s="17"/>
      <c r="C411" s="16"/>
      <c r="D411" s="16"/>
      <c r="E411" s="16"/>
      <c r="F411" s="18"/>
      <c r="G411" s="16"/>
      <c r="H411" s="17"/>
      <c r="I411" s="16"/>
      <c r="J411" s="16"/>
      <c r="K411" s="16"/>
    </row>
    <row r="412" spans="1:11" ht="11.25">
      <c r="A412" s="16"/>
      <c r="B412" s="17"/>
      <c r="C412" s="16"/>
      <c r="D412" s="16"/>
      <c r="E412" s="16"/>
      <c r="F412" s="18"/>
      <c r="G412" s="16"/>
      <c r="H412" s="17"/>
      <c r="I412" s="16"/>
      <c r="J412" s="16"/>
      <c r="K412" s="16"/>
    </row>
    <row r="413" spans="1:11" ht="11.25">
      <c r="A413" s="16"/>
      <c r="B413" s="17"/>
      <c r="C413" s="16"/>
      <c r="D413" s="16"/>
      <c r="E413" s="16"/>
      <c r="F413" s="18"/>
      <c r="G413" s="16"/>
      <c r="H413" s="17"/>
      <c r="I413" s="16"/>
      <c r="J413" s="16"/>
      <c r="K413" s="16"/>
    </row>
    <row r="414" spans="1:11" ht="11.25">
      <c r="A414" s="16"/>
      <c r="B414" s="17"/>
      <c r="C414" s="16"/>
      <c r="D414" s="16"/>
      <c r="E414" s="16"/>
      <c r="F414" s="18"/>
      <c r="G414" s="16"/>
      <c r="H414" s="17"/>
      <c r="I414" s="16"/>
      <c r="J414" s="16"/>
      <c r="K414" s="16"/>
    </row>
    <row r="415" spans="1:11" ht="11.25">
      <c r="A415" s="16"/>
      <c r="B415" s="17"/>
      <c r="C415" s="16"/>
      <c r="D415" s="16"/>
      <c r="E415" s="16"/>
      <c r="F415" s="18"/>
      <c r="G415" s="16"/>
      <c r="H415" s="17"/>
      <c r="I415" s="16"/>
      <c r="J415" s="16"/>
      <c r="K415" s="16"/>
    </row>
    <row r="416" spans="1:11" ht="11.25">
      <c r="A416" s="16"/>
      <c r="B416" s="17"/>
      <c r="C416" s="16"/>
      <c r="D416" s="16"/>
      <c r="E416" s="16"/>
      <c r="F416" s="18"/>
      <c r="G416" s="16"/>
      <c r="H416" s="17"/>
      <c r="I416" s="16"/>
      <c r="J416" s="16"/>
      <c r="K416" s="16"/>
    </row>
    <row r="417" spans="1:11" ht="11.25">
      <c r="A417" s="16"/>
      <c r="B417" s="17"/>
      <c r="C417" s="16"/>
      <c r="D417" s="16"/>
      <c r="E417" s="16"/>
      <c r="F417" s="18"/>
      <c r="G417" s="16"/>
      <c r="H417" s="17"/>
      <c r="I417" s="16"/>
      <c r="J417" s="16"/>
      <c r="K417" s="16"/>
    </row>
    <row r="418" spans="1:11" ht="11.25">
      <c r="A418" s="16"/>
      <c r="B418" s="17"/>
      <c r="C418" s="16"/>
      <c r="D418" s="16"/>
      <c r="E418" s="16"/>
      <c r="F418" s="18"/>
      <c r="G418" s="16"/>
      <c r="H418" s="17"/>
      <c r="I418" s="16"/>
      <c r="J418" s="16"/>
      <c r="K418" s="16"/>
    </row>
    <row r="419" spans="1:11" ht="11.25">
      <c r="A419" s="16"/>
      <c r="B419" s="17"/>
      <c r="C419" s="16"/>
      <c r="D419" s="16"/>
      <c r="E419" s="16"/>
      <c r="F419" s="18"/>
      <c r="G419" s="16"/>
      <c r="H419" s="17"/>
      <c r="I419" s="16"/>
      <c r="J419" s="16"/>
      <c r="K419" s="16"/>
    </row>
    <row r="420" spans="1:11" ht="11.25">
      <c r="A420" s="16"/>
      <c r="B420" s="17"/>
      <c r="C420" s="16"/>
      <c r="D420" s="16"/>
      <c r="E420" s="16"/>
      <c r="F420" s="18"/>
      <c r="G420" s="16"/>
      <c r="H420" s="17"/>
      <c r="I420" s="16"/>
      <c r="J420" s="16"/>
      <c r="K420" s="16"/>
    </row>
    <row r="421" spans="1:11" ht="11.25">
      <c r="A421" s="16"/>
      <c r="B421" s="17"/>
      <c r="C421" s="16"/>
      <c r="D421" s="16"/>
      <c r="E421" s="16"/>
      <c r="F421" s="18"/>
      <c r="G421" s="16"/>
      <c r="H421" s="17"/>
      <c r="I421" s="16"/>
      <c r="J421" s="16"/>
      <c r="K421" s="16"/>
    </row>
    <row r="422" spans="1:11" ht="11.25">
      <c r="A422" s="16"/>
      <c r="B422" s="17"/>
      <c r="C422" s="16"/>
      <c r="D422" s="16"/>
      <c r="E422" s="16"/>
      <c r="F422" s="18"/>
      <c r="G422" s="16"/>
      <c r="H422" s="17"/>
      <c r="I422" s="16"/>
      <c r="J422" s="16"/>
      <c r="K422" s="16"/>
    </row>
    <row r="423" spans="1:11" ht="11.25">
      <c r="A423" s="16"/>
      <c r="B423" s="17"/>
      <c r="C423" s="16"/>
      <c r="D423" s="16"/>
      <c r="E423" s="16"/>
      <c r="F423" s="18"/>
      <c r="G423" s="16"/>
      <c r="H423" s="17"/>
      <c r="I423" s="16"/>
      <c r="J423" s="16"/>
      <c r="K423" s="16"/>
    </row>
    <row r="424" spans="1:11" ht="11.25">
      <c r="A424" s="16"/>
      <c r="B424" s="17"/>
      <c r="C424" s="16"/>
      <c r="D424" s="16"/>
      <c r="E424" s="16"/>
      <c r="F424" s="18"/>
      <c r="G424" s="16"/>
      <c r="H424" s="17"/>
      <c r="I424" s="16"/>
      <c r="J424" s="16"/>
      <c r="K424" s="16"/>
    </row>
    <row r="425" spans="1:11" ht="11.25">
      <c r="A425" s="16"/>
      <c r="B425" s="17"/>
      <c r="C425" s="16"/>
      <c r="D425" s="16"/>
      <c r="E425" s="16"/>
      <c r="F425" s="18"/>
      <c r="G425" s="16"/>
      <c r="H425" s="17"/>
      <c r="I425" s="16"/>
      <c r="J425" s="16"/>
      <c r="K425" s="16"/>
    </row>
    <row r="426" spans="1:11" ht="11.25">
      <c r="A426" s="16"/>
      <c r="B426" s="17"/>
      <c r="C426" s="16"/>
      <c r="D426" s="16"/>
      <c r="E426" s="16"/>
      <c r="F426" s="18"/>
      <c r="G426" s="16"/>
      <c r="H426" s="17"/>
      <c r="I426" s="16"/>
      <c r="J426" s="16"/>
      <c r="K426" s="16"/>
    </row>
    <row r="427" spans="1:11" ht="11.25">
      <c r="A427" s="16"/>
      <c r="B427" s="17"/>
      <c r="C427" s="16"/>
      <c r="D427" s="16"/>
      <c r="E427" s="16"/>
      <c r="F427" s="18"/>
      <c r="G427" s="16"/>
      <c r="H427" s="17"/>
      <c r="I427" s="16"/>
      <c r="J427" s="16"/>
      <c r="K427" s="16"/>
    </row>
    <row r="428" spans="1:11" ht="11.25">
      <c r="A428" s="16"/>
      <c r="B428" s="17"/>
      <c r="C428" s="16"/>
      <c r="D428" s="16"/>
      <c r="E428" s="16"/>
      <c r="F428" s="18"/>
      <c r="G428" s="16"/>
      <c r="H428" s="17"/>
      <c r="I428" s="16"/>
      <c r="J428" s="16"/>
      <c r="K428" s="16"/>
    </row>
    <row r="429" spans="1:11" ht="11.25">
      <c r="A429" s="16"/>
      <c r="B429" s="17"/>
      <c r="C429" s="16"/>
      <c r="D429" s="16"/>
      <c r="E429" s="16"/>
      <c r="F429" s="18"/>
      <c r="G429" s="16"/>
      <c r="H429" s="17"/>
      <c r="I429" s="16"/>
      <c r="J429" s="16"/>
      <c r="K429" s="16"/>
    </row>
    <row r="430" spans="1:11" ht="11.25">
      <c r="A430" s="16"/>
      <c r="B430" s="17"/>
      <c r="C430" s="16"/>
      <c r="D430" s="16"/>
      <c r="E430" s="16"/>
      <c r="F430" s="18"/>
      <c r="G430" s="16"/>
      <c r="H430" s="17"/>
      <c r="I430" s="16"/>
      <c r="J430" s="16"/>
      <c r="K430" s="16"/>
    </row>
    <row r="431" spans="1:11" ht="11.25">
      <c r="A431" s="16"/>
      <c r="B431" s="17"/>
      <c r="C431" s="16"/>
      <c r="D431" s="16"/>
      <c r="E431" s="16"/>
      <c r="F431" s="18"/>
      <c r="G431" s="16"/>
      <c r="H431" s="17"/>
      <c r="I431" s="16"/>
      <c r="J431" s="16"/>
      <c r="K431" s="16"/>
    </row>
    <row r="432" spans="1:11" ht="11.25">
      <c r="A432" s="16"/>
      <c r="B432" s="17"/>
      <c r="C432" s="16"/>
      <c r="D432" s="16"/>
      <c r="E432" s="16"/>
      <c r="F432" s="18"/>
      <c r="G432" s="16"/>
      <c r="H432" s="17"/>
      <c r="I432" s="16"/>
      <c r="J432" s="16"/>
      <c r="K432" s="16"/>
    </row>
    <row r="433" spans="1:11" ht="11.25">
      <c r="A433" s="16"/>
      <c r="B433" s="17"/>
      <c r="C433" s="16"/>
      <c r="D433" s="16"/>
      <c r="E433" s="16"/>
      <c r="F433" s="18"/>
      <c r="G433" s="16"/>
      <c r="H433" s="17"/>
      <c r="I433" s="16"/>
      <c r="J433" s="16"/>
      <c r="K433" s="16"/>
    </row>
    <row r="434" spans="1:11" ht="11.25">
      <c r="A434" s="16"/>
      <c r="B434" s="17"/>
      <c r="C434" s="16"/>
      <c r="D434" s="16"/>
      <c r="E434" s="16"/>
      <c r="F434" s="18"/>
      <c r="G434" s="16"/>
      <c r="H434" s="17"/>
      <c r="I434" s="16"/>
      <c r="J434" s="16"/>
      <c r="K434" s="16"/>
    </row>
    <row r="435" spans="1:11" ht="11.25">
      <c r="A435" s="16"/>
      <c r="B435" s="17"/>
      <c r="C435" s="16"/>
      <c r="D435" s="16"/>
      <c r="E435" s="16"/>
      <c r="F435" s="18"/>
      <c r="G435" s="16"/>
      <c r="H435" s="17"/>
      <c r="I435" s="16"/>
      <c r="J435" s="16"/>
      <c r="K435" s="16"/>
    </row>
    <row r="436" spans="1:11" ht="11.25">
      <c r="A436" s="16"/>
      <c r="B436" s="17"/>
      <c r="C436" s="16"/>
      <c r="D436" s="16"/>
      <c r="E436" s="16"/>
      <c r="F436" s="18"/>
      <c r="G436" s="16"/>
      <c r="H436" s="17"/>
      <c r="I436" s="16"/>
      <c r="J436" s="16"/>
      <c r="K436" s="16"/>
    </row>
    <row r="437" spans="1:11" ht="11.25">
      <c r="A437" s="16"/>
      <c r="B437" s="17"/>
      <c r="C437" s="16"/>
      <c r="D437" s="16"/>
      <c r="E437" s="16"/>
      <c r="F437" s="18"/>
      <c r="G437" s="16"/>
      <c r="H437" s="17"/>
      <c r="I437" s="16"/>
      <c r="J437" s="16"/>
      <c r="K437" s="16"/>
    </row>
    <row r="438" spans="1:11" ht="11.25">
      <c r="A438" s="16"/>
      <c r="B438" s="17"/>
      <c r="C438" s="16"/>
      <c r="D438" s="16"/>
      <c r="E438" s="16"/>
      <c r="F438" s="18"/>
      <c r="G438" s="16"/>
      <c r="H438" s="17"/>
      <c r="I438" s="16"/>
      <c r="J438" s="16"/>
      <c r="K438" s="16"/>
    </row>
    <row r="439" spans="1:11" ht="11.25">
      <c r="A439" s="16"/>
      <c r="B439" s="17"/>
      <c r="C439" s="16"/>
      <c r="D439" s="16"/>
      <c r="E439" s="16"/>
      <c r="F439" s="18"/>
      <c r="G439" s="16"/>
      <c r="H439" s="17"/>
      <c r="I439" s="16"/>
      <c r="J439" s="16"/>
      <c r="K439" s="16"/>
    </row>
    <row r="440" spans="1:11" ht="11.25">
      <c r="A440" s="16"/>
      <c r="B440" s="17"/>
      <c r="C440" s="16"/>
      <c r="D440" s="16"/>
      <c r="E440" s="16"/>
      <c r="F440" s="18"/>
      <c r="G440" s="16"/>
      <c r="H440" s="17"/>
      <c r="I440" s="16"/>
      <c r="J440" s="16"/>
      <c r="K440" s="16"/>
    </row>
    <row r="441" spans="1:11" ht="11.25">
      <c r="A441" s="16"/>
      <c r="B441" s="17"/>
      <c r="C441" s="16"/>
      <c r="D441" s="16"/>
      <c r="E441" s="16"/>
      <c r="F441" s="18"/>
      <c r="G441" s="16"/>
      <c r="H441" s="17"/>
      <c r="I441" s="16"/>
      <c r="J441" s="16"/>
      <c r="K441" s="16"/>
    </row>
    <row r="442" spans="1:11" ht="11.25">
      <c r="A442" s="16"/>
      <c r="B442" s="17"/>
      <c r="C442" s="16"/>
      <c r="D442" s="16"/>
      <c r="E442" s="16"/>
      <c r="F442" s="18"/>
      <c r="G442" s="16"/>
      <c r="H442" s="17"/>
      <c r="I442" s="16"/>
      <c r="J442" s="16"/>
      <c r="K442" s="16"/>
    </row>
    <row r="443" spans="1:11" ht="11.25">
      <c r="A443" s="16"/>
      <c r="B443" s="17"/>
      <c r="C443" s="16"/>
      <c r="D443" s="16"/>
      <c r="E443" s="16"/>
      <c r="F443" s="18"/>
      <c r="G443" s="16"/>
      <c r="H443" s="17"/>
      <c r="I443" s="16"/>
      <c r="J443" s="16"/>
      <c r="K443" s="16"/>
    </row>
    <row r="444" spans="1:11" ht="11.25">
      <c r="A444" s="16"/>
      <c r="B444" s="17"/>
      <c r="C444" s="16"/>
      <c r="D444" s="16"/>
      <c r="E444" s="16"/>
      <c r="F444" s="18"/>
      <c r="G444" s="16"/>
      <c r="H444" s="17"/>
      <c r="I444" s="16"/>
      <c r="J444" s="16"/>
      <c r="K444" s="16"/>
    </row>
    <row r="445" spans="1:11" ht="11.25">
      <c r="A445" s="16"/>
      <c r="B445" s="17"/>
      <c r="C445" s="16"/>
      <c r="D445" s="16"/>
      <c r="E445" s="16"/>
      <c r="F445" s="18"/>
      <c r="G445" s="16"/>
      <c r="H445" s="17"/>
      <c r="I445" s="16"/>
      <c r="J445" s="16"/>
      <c r="K445" s="16"/>
    </row>
    <row r="446" spans="1:11" ht="11.25">
      <c r="A446" s="16"/>
      <c r="B446" s="17"/>
      <c r="C446" s="16"/>
      <c r="D446" s="16"/>
      <c r="E446" s="16"/>
      <c r="F446" s="18"/>
      <c r="G446" s="16"/>
      <c r="H446" s="17"/>
      <c r="I446" s="16"/>
      <c r="J446" s="16"/>
      <c r="K446" s="16"/>
    </row>
    <row r="447" spans="1:11" ht="11.25">
      <c r="A447" s="16"/>
      <c r="B447" s="17"/>
      <c r="C447" s="16"/>
      <c r="D447" s="16"/>
      <c r="E447" s="16"/>
      <c r="F447" s="18"/>
      <c r="G447" s="16"/>
      <c r="H447" s="17"/>
      <c r="I447" s="16"/>
      <c r="J447" s="16"/>
      <c r="K447" s="16"/>
    </row>
    <row r="448" spans="1:11" ht="11.25">
      <c r="A448" s="16"/>
      <c r="B448" s="17"/>
      <c r="C448" s="16"/>
      <c r="D448" s="16"/>
      <c r="E448" s="16"/>
      <c r="F448" s="18"/>
      <c r="G448" s="16"/>
      <c r="H448" s="17"/>
      <c r="I448" s="16"/>
      <c r="J448" s="16"/>
      <c r="K448" s="16"/>
    </row>
    <row r="449" spans="1:11" ht="11.25">
      <c r="A449" s="16"/>
      <c r="B449" s="17"/>
      <c r="C449" s="16"/>
      <c r="D449" s="16"/>
      <c r="E449" s="16"/>
      <c r="F449" s="18"/>
      <c r="G449" s="16"/>
      <c r="H449" s="17"/>
      <c r="I449" s="16"/>
      <c r="J449" s="16"/>
      <c r="K449" s="16"/>
    </row>
    <row r="450" spans="1:11" ht="11.25">
      <c r="A450" s="16"/>
      <c r="B450" s="17"/>
      <c r="C450" s="16"/>
      <c r="D450" s="16"/>
      <c r="E450" s="16"/>
      <c r="F450" s="18"/>
      <c r="G450" s="16"/>
      <c r="H450" s="17"/>
      <c r="I450" s="16"/>
      <c r="J450" s="16"/>
      <c r="K450" s="16"/>
    </row>
    <row r="451" spans="1:11" ht="11.25">
      <c r="A451" s="16"/>
      <c r="B451" s="17"/>
      <c r="C451" s="16"/>
      <c r="D451" s="16"/>
      <c r="E451" s="16"/>
      <c r="F451" s="18"/>
      <c r="G451" s="16"/>
      <c r="H451" s="17"/>
      <c r="I451" s="16"/>
      <c r="J451" s="16"/>
      <c r="K451" s="16"/>
    </row>
    <row r="452" spans="1:11" ht="11.25">
      <c r="A452" s="16"/>
      <c r="B452" s="17"/>
      <c r="C452" s="16"/>
      <c r="D452" s="16"/>
      <c r="E452" s="16"/>
      <c r="F452" s="18"/>
      <c r="G452" s="16"/>
      <c r="H452" s="17"/>
      <c r="I452" s="16"/>
      <c r="J452" s="16"/>
      <c r="K452" s="16"/>
    </row>
    <row r="453" spans="1:11" ht="11.25">
      <c r="A453" s="16"/>
      <c r="B453" s="17"/>
      <c r="C453" s="16"/>
      <c r="D453" s="16"/>
      <c r="E453" s="16"/>
      <c r="F453" s="18"/>
      <c r="G453" s="16"/>
      <c r="H453" s="17"/>
      <c r="I453" s="16"/>
      <c r="J453" s="16"/>
      <c r="K453" s="16"/>
    </row>
    <row r="454" spans="1:11" ht="11.25">
      <c r="A454" s="16"/>
      <c r="B454" s="17"/>
      <c r="C454" s="16"/>
      <c r="D454" s="16"/>
      <c r="E454" s="16"/>
      <c r="F454" s="18"/>
      <c r="G454" s="16"/>
      <c r="H454" s="17"/>
      <c r="I454" s="16"/>
      <c r="J454" s="16"/>
      <c r="K454" s="16"/>
    </row>
    <row r="455" spans="1:11" ht="11.25">
      <c r="A455" s="16"/>
      <c r="B455" s="17"/>
      <c r="C455" s="16"/>
      <c r="D455" s="16"/>
      <c r="E455" s="16"/>
      <c r="F455" s="18"/>
      <c r="G455" s="16"/>
      <c r="H455" s="17"/>
      <c r="I455" s="16"/>
      <c r="J455" s="16"/>
      <c r="K455" s="16"/>
    </row>
    <row r="456" spans="1:11" ht="11.25">
      <c r="A456" s="16"/>
      <c r="B456" s="17"/>
      <c r="C456" s="16"/>
      <c r="D456" s="16"/>
      <c r="E456" s="16"/>
      <c r="F456" s="18"/>
      <c r="G456" s="16"/>
      <c r="H456" s="17"/>
      <c r="I456" s="16"/>
      <c r="J456" s="16"/>
      <c r="K456" s="16"/>
    </row>
    <row r="457" spans="1:11" ht="11.25">
      <c r="A457" s="16"/>
      <c r="B457" s="17"/>
      <c r="C457" s="16"/>
      <c r="D457" s="16"/>
      <c r="E457" s="16"/>
      <c r="F457" s="18"/>
      <c r="G457" s="16"/>
      <c r="H457" s="17"/>
      <c r="I457" s="16"/>
      <c r="J457" s="16"/>
      <c r="K457" s="16"/>
    </row>
    <row r="458" spans="1:11" ht="11.25">
      <c r="A458" s="16"/>
      <c r="B458" s="17"/>
      <c r="C458" s="16"/>
      <c r="D458" s="16"/>
      <c r="E458" s="16"/>
      <c r="F458" s="18"/>
      <c r="G458" s="16"/>
      <c r="H458" s="17"/>
      <c r="I458" s="16"/>
      <c r="J458" s="16"/>
      <c r="K458" s="16"/>
    </row>
    <row r="459" spans="1:11" ht="11.25">
      <c r="A459" s="16"/>
      <c r="B459" s="17"/>
      <c r="C459" s="16"/>
      <c r="D459" s="16"/>
      <c r="E459" s="16"/>
      <c r="F459" s="18"/>
      <c r="G459" s="16"/>
      <c r="H459" s="17"/>
      <c r="I459" s="16"/>
      <c r="J459" s="16"/>
      <c r="K459" s="16"/>
    </row>
    <row r="460" spans="1:11" ht="11.25">
      <c r="A460" s="16"/>
      <c r="B460" s="17"/>
      <c r="C460" s="16"/>
      <c r="D460" s="16"/>
      <c r="E460" s="16"/>
      <c r="F460" s="18"/>
      <c r="G460" s="16"/>
      <c r="H460" s="17"/>
      <c r="I460" s="16"/>
      <c r="J460" s="16"/>
      <c r="K460" s="16"/>
    </row>
    <row r="461" spans="1:11" ht="11.25">
      <c r="A461" s="16"/>
      <c r="B461" s="17"/>
      <c r="C461" s="16"/>
      <c r="D461" s="16"/>
      <c r="E461" s="16"/>
      <c r="F461" s="18"/>
      <c r="G461" s="16"/>
      <c r="H461" s="17"/>
      <c r="I461" s="16"/>
      <c r="J461" s="16"/>
      <c r="K461" s="16"/>
    </row>
    <row r="462" spans="1:11" ht="11.25">
      <c r="A462" s="16"/>
      <c r="B462" s="17"/>
      <c r="C462" s="16"/>
      <c r="D462" s="16"/>
      <c r="E462" s="16"/>
      <c r="F462" s="18"/>
      <c r="G462" s="16"/>
      <c r="H462" s="17"/>
      <c r="I462" s="16"/>
      <c r="J462" s="16"/>
      <c r="K462" s="16"/>
    </row>
    <row r="463" spans="1:11" ht="11.25">
      <c r="A463" s="16"/>
      <c r="B463" s="17"/>
      <c r="C463" s="16"/>
      <c r="D463" s="16"/>
      <c r="E463" s="16"/>
      <c r="F463" s="18"/>
      <c r="G463" s="16"/>
      <c r="H463" s="17"/>
      <c r="I463" s="16"/>
      <c r="J463" s="16"/>
      <c r="K463" s="16"/>
    </row>
    <row r="464" spans="1:11" ht="11.25">
      <c r="A464" s="16"/>
      <c r="B464" s="17"/>
      <c r="C464" s="16"/>
      <c r="D464" s="16"/>
      <c r="E464" s="16"/>
      <c r="F464" s="18"/>
      <c r="G464" s="16"/>
      <c r="H464" s="17"/>
      <c r="I464" s="16"/>
      <c r="J464" s="16"/>
      <c r="K464" s="16"/>
    </row>
    <row r="465" spans="1:11" ht="11.25">
      <c r="A465" s="16"/>
      <c r="B465" s="17"/>
      <c r="C465" s="16"/>
      <c r="D465" s="16"/>
      <c r="E465" s="16"/>
      <c r="F465" s="18"/>
      <c r="G465" s="16"/>
      <c r="H465" s="17"/>
      <c r="I465" s="16"/>
      <c r="J465" s="16"/>
      <c r="K465" s="16"/>
    </row>
    <row r="466" spans="1:11" ht="11.25">
      <c r="A466" s="16"/>
      <c r="B466" s="17"/>
      <c r="C466" s="16"/>
      <c r="D466" s="16"/>
      <c r="E466" s="16"/>
      <c r="F466" s="18"/>
      <c r="G466" s="16"/>
      <c r="H466" s="17"/>
      <c r="I466" s="16"/>
      <c r="J466" s="16"/>
      <c r="K466" s="16"/>
    </row>
    <row r="467" spans="1:11" ht="11.25">
      <c r="A467" s="16"/>
      <c r="B467" s="17"/>
      <c r="C467" s="16"/>
      <c r="D467" s="16"/>
      <c r="E467" s="16"/>
      <c r="F467" s="18"/>
      <c r="G467" s="16"/>
      <c r="H467" s="17"/>
      <c r="I467" s="16"/>
      <c r="J467" s="16"/>
      <c r="K467" s="16"/>
    </row>
    <row r="468" spans="1:11" ht="11.25">
      <c r="A468" s="16"/>
      <c r="B468" s="17"/>
      <c r="C468" s="16"/>
      <c r="D468" s="16"/>
      <c r="E468" s="16"/>
      <c r="F468" s="18"/>
      <c r="G468" s="16"/>
      <c r="H468" s="17"/>
      <c r="I468" s="16"/>
      <c r="J468" s="16"/>
      <c r="K468" s="16"/>
    </row>
    <row r="469" spans="1:11" ht="11.25">
      <c r="A469" s="16"/>
      <c r="B469" s="17"/>
      <c r="C469" s="16"/>
      <c r="D469" s="16"/>
      <c r="E469" s="16"/>
      <c r="F469" s="18"/>
      <c r="G469" s="16"/>
      <c r="H469" s="17"/>
      <c r="I469" s="16"/>
      <c r="J469" s="16"/>
      <c r="K469" s="16"/>
    </row>
    <row r="470" spans="1:11" ht="11.25">
      <c r="A470" s="16"/>
      <c r="B470" s="17"/>
      <c r="C470" s="16"/>
      <c r="D470" s="16"/>
      <c r="E470" s="16"/>
      <c r="F470" s="18"/>
      <c r="G470" s="16"/>
      <c r="H470" s="17"/>
      <c r="I470" s="16"/>
      <c r="J470" s="16"/>
      <c r="K470" s="16"/>
    </row>
    <row r="471" spans="1:11" ht="11.25">
      <c r="A471" s="16"/>
      <c r="B471" s="17"/>
      <c r="C471" s="16"/>
      <c r="D471" s="16"/>
      <c r="E471" s="16"/>
      <c r="F471" s="18"/>
      <c r="G471" s="16"/>
      <c r="H471" s="17"/>
      <c r="I471" s="16"/>
      <c r="J471" s="16"/>
      <c r="K471" s="16"/>
    </row>
    <row r="472" spans="1:11" ht="11.25">
      <c r="A472" s="16"/>
      <c r="B472" s="17"/>
      <c r="C472" s="16"/>
      <c r="D472" s="16"/>
      <c r="E472" s="16"/>
      <c r="F472" s="18"/>
      <c r="G472" s="16"/>
      <c r="H472" s="17"/>
      <c r="I472" s="16"/>
      <c r="J472" s="16"/>
      <c r="K472" s="16"/>
    </row>
    <row r="473" spans="1:11" ht="11.25">
      <c r="A473" s="16"/>
      <c r="B473" s="17"/>
      <c r="C473" s="16"/>
      <c r="D473" s="16"/>
      <c r="E473" s="16"/>
      <c r="F473" s="18"/>
      <c r="G473" s="16"/>
      <c r="H473" s="17"/>
      <c r="I473" s="16"/>
      <c r="J473" s="16"/>
      <c r="K473" s="16"/>
    </row>
    <row r="474" spans="1:11" ht="11.25">
      <c r="A474" s="16"/>
      <c r="B474" s="17"/>
      <c r="C474" s="16"/>
      <c r="D474" s="16"/>
      <c r="E474" s="16"/>
      <c r="F474" s="18"/>
      <c r="G474" s="16"/>
      <c r="H474" s="17"/>
      <c r="I474" s="16"/>
      <c r="J474" s="16"/>
      <c r="K474" s="16"/>
    </row>
    <row r="475" spans="1:11" ht="11.25">
      <c r="A475" s="16"/>
      <c r="B475" s="17"/>
      <c r="C475" s="16"/>
      <c r="D475" s="16"/>
      <c r="E475" s="16"/>
      <c r="F475" s="18"/>
      <c r="G475" s="16"/>
      <c r="H475" s="17"/>
      <c r="I475" s="16"/>
      <c r="J475" s="16"/>
      <c r="K475" s="16"/>
    </row>
    <row r="476" spans="1:11" ht="11.25">
      <c r="A476" s="16"/>
      <c r="B476" s="17"/>
      <c r="C476" s="16"/>
      <c r="D476" s="16"/>
      <c r="E476" s="16"/>
      <c r="F476" s="18"/>
      <c r="G476" s="16"/>
      <c r="H476" s="17"/>
      <c r="I476" s="16"/>
      <c r="J476" s="16"/>
      <c r="K476" s="16"/>
    </row>
    <row r="477" spans="1:11" ht="11.25">
      <c r="A477" s="16"/>
      <c r="B477" s="17"/>
      <c r="C477" s="16"/>
      <c r="D477" s="16"/>
      <c r="E477" s="16"/>
      <c r="F477" s="18"/>
      <c r="G477" s="16"/>
      <c r="H477" s="17"/>
      <c r="I477" s="16"/>
      <c r="J477" s="16"/>
      <c r="K477" s="16"/>
    </row>
    <row r="478" spans="1:11" ht="11.25">
      <c r="A478" s="16"/>
      <c r="B478" s="17"/>
      <c r="C478" s="16"/>
      <c r="D478" s="16"/>
      <c r="E478" s="16"/>
      <c r="F478" s="18"/>
      <c r="G478" s="16"/>
      <c r="H478" s="17"/>
      <c r="I478" s="16"/>
      <c r="J478" s="16"/>
      <c r="K478" s="16"/>
    </row>
    <row r="479" spans="1:11" ht="11.25">
      <c r="A479" s="16"/>
      <c r="B479" s="17"/>
      <c r="C479" s="16"/>
      <c r="D479" s="16"/>
      <c r="E479" s="16"/>
      <c r="F479" s="18"/>
      <c r="G479" s="16"/>
      <c r="H479" s="17"/>
      <c r="I479" s="16"/>
      <c r="J479" s="16"/>
      <c r="K479" s="16"/>
    </row>
    <row r="480" spans="1:11" ht="11.25">
      <c r="A480" s="16"/>
      <c r="B480" s="17"/>
      <c r="C480" s="16"/>
      <c r="D480" s="16"/>
      <c r="E480" s="16"/>
      <c r="F480" s="18"/>
      <c r="G480" s="16"/>
      <c r="H480" s="17"/>
      <c r="I480" s="16"/>
      <c r="J480" s="16"/>
      <c r="K480" s="16"/>
    </row>
  </sheetData>
  <sheetProtection/>
  <printOptions horizontalCentered="1"/>
  <pageMargins left="0" right="0" top="0.24" bottom="0.4" header="0.36" footer="0.2"/>
  <pageSetup fitToHeight="1" fitToWidth="1" horizontalDpi="300" verticalDpi="300" orientation="portrait" paperSize="9" scale="73" r:id="rId4"/>
  <headerFooter alignWithMargins="0">
    <oddHeader xml:space="preserve">&amp;C </oddHeader>
    <oddFooter>&amp;C &amp;R&amp;6&amp;A
&amp;F
Mise à jour du &amp;D</oddFooter>
  </headerFooter>
  <drawing r:id="rId3"/>
  <legacyDrawing r:id="rId2"/>
  <oleObjects>
    <oleObject progId="MS_ClipArt_Gallery.2" shapeId="1144278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showGridLines="0" zoomScale="85" zoomScaleNormal="85" zoomScalePageLayoutView="0" workbookViewId="0" topLeftCell="A1">
      <selection activeCell="A7" sqref="A7:IV7"/>
    </sheetView>
  </sheetViews>
  <sheetFormatPr defaultColWidth="11.421875" defaultRowHeight="12.75"/>
  <cols>
    <col min="1" max="1" width="2.7109375" style="4" customWidth="1"/>
    <col min="2" max="2" width="5.7109375" style="1" customWidth="1"/>
    <col min="3" max="3" width="22.7109375" style="2" customWidth="1"/>
    <col min="4" max="4" width="1.28515625" style="1" customWidth="1"/>
    <col min="5" max="5" width="22.7109375" style="1" customWidth="1"/>
    <col min="6" max="6" width="5.7109375" style="1" customWidth="1"/>
    <col min="7" max="7" width="1.57421875" style="3" customWidth="1"/>
    <col min="8" max="8" width="5.7109375" style="1" customWidth="1"/>
    <col min="9" max="9" width="22.7109375" style="2" customWidth="1"/>
    <col min="10" max="10" width="1.28515625" style="1" customWidth="1"/>
    <col min="11" max="11" width="22.7109375" style="1" customWidth="1"/>
    <col min="12" max="12" width="5.7109375" style="1" customWidth="1"/>
    <col min="13" max="13" width="1.28515625" style="1" customWidth="1"/>
    <col min="14" max="14" width="11.421875" style="4" customWidth="1"/>
    <col min="15" max="15" width="58.421875" style="4" customWidth="1"/>
    <col min="16" max="16384" width="11.421875" style="4" customWidth="1"/>
  </cols>
  <sheetData>
    <row r="1" spans="1:13" ht="15" customHeight="1" thickTop="1">
      <c r="A1" s="7"/>
      <c r="B1" s="8"/>
      <c r="C1" s="9"/>
      <c r="D1" s="8"/>
      <c r="E1" s="8"/>
      <c r="F1" s="8"/>
      <c r="G1" s="10"/>
      <c r="H1" s="8"/>
      <c r="I1" s="9"/>
      <c r="J1" s="8"/>
      <c r="K1" s="8"/>
      <c r="L1" s="8"/>
      <c r="M1" s="11"/>
    </row>
    <row r="2" spans="1:13" s="5" customFormat="1" ht="30.75" customHeight="1">
      <c r="A2" s="12"/>
      <c r="B2" s="13"/>
      <c r="C2" s="25" t="s">
        <v>259</v>
      </c>
      <c r="D2" s="20"/>
      <c r="E2" s="20"/>
      <c r="F2" s="20"/>
      <c r="G2" s="20"/>
      <c r="H2" s="20"/>
      <c r="I2" s="20"/>
      <c r="J2" s="20"/>
      <c r="K2" s="20"/>
      <c r="L2" s="13"/>
      <c r="M2" s="14"/>
    </row>
    <row r="3" spans="1:13" s="24" customFormat="1" ht="30.75" customHeight="1">
      <c r="A3" s="21"/>
      <c r="B3" s="22"/>
      <c r="C3" s="26" t="s">
        <v>260</v>
      </c>
      <c r="D3" s="20"/>
      <c r="E3" s="20"/>
      <c r="F3" s="20"/>
      <c r="G3" s="20"/>
      <c r="H3" s="20"/>
      <c r="I3" s="20"/>
      <c r="J3" s="20"/>
      <c r="K3" s="20"/>
      <c r="L3" s="22"/>
      <c r="M3" s="23"/>
    </row>
    <row r="4" spans="1:13" ht="11.25">
      <c r="A4" s="15"/>
      <c r="B4" s="16"/>
      <c r="C4" s="17"/>
      <c r="D4" s="16"/>
      <c r="E4" s="16"/>
      <c r="F4" s="16"/>
      <c r="G4" s="18"/>
      <c r="H4" s="16"/>
      <c r="I4" s="17"/>
      <c r="J4" s="16"/>
      <c r="K4" s="16"/>
      <c r="L4" s="16"/>
      <c r="M4" s="19"/>
    </row>
    <row r="5" spans="1:13" ht="11.25">
      <c r="A5" s="15"/>
      <c r="B5" s="16"/>
      <c r="C5" s="17"/>
      <c r="D5" s="16"/>
      <c r="E5" s="16"/>
      <c r="F5" s="6"/>
      <c r="G5" s="18"/>
      <c r="H5" s="16"/>
      <c r="I5" s="17"/>
      <c r="J5" s="16"/>
      <c r="K5" s="16"/>
      <c r="L5" s="16"/>
      <c r="M5" s="19"/>
    </row>
    <row r="6" spans="1:13" ht="11.25">
      <c r="A6" s="15"/>
      <c r="B6" s="16"/>
      <c r="C6" s="17"/>
      <c r="D6" s="16"/>
      <c r="E6" s="16"/>
      <c r="F6" s="16"/>
      <c r="G6" s="18"/>
      <c r="H6" s="16"/>
      <c r="I6" s="17"/>
      <c r="J6" s="16"/>
      <c r="K6" s="16"/>
      <c r="L6" s="16"/>
      <c r="M6" s="19"/>
    </row>
    <row r="7" spans="1:13" ht="11.25">
      <c r="A7" s="15"/>
      <c r="B7" s="16"/>
      <c r="C7" s="17"/>
      <c r="D7" s="16"/>
      <c r="E7" s="16"/>
      <c r="F7" s="16"/>
      <c r="G7" s="18"/>
      <c r="H7" s="16"/>
      <c r="I7" s="17"/>
      <c r="J7" s="16"/>
      <c r="K7" s="16"/>
      <c r="L7" s="16"/>
      <c r="M7" s="19"/>
    </row>
    <row r="8" spans="1:13" s="32" customFormat="1" ht="13.5" customHeight="1">
      <c r="A8" s="27"/>
      <c r="B8" s="28"/>
      <c r="C8" s="29" t="s">
        <v>299</v>
      </c>
      <c r="D8" s="29"/>
      <c r="E8" s="29"/>
      <c r="F8" s="28"/>
      <c r="G8" s="30"/>
      <c r="H8" s="28"/>
      <c r="I8" s="29" t="s">
        <v>305</v>
      </c>
      <c r="J8" s="29"/>
      <c r="K8" s="29"/>
      <c r="L8" s="28"/>
      <c r="M8" s="31"/>
    </row>
    <row r="9" spans="1:13" s="32" customFormat="1" ht="13.5" customHeight="1">
      <c r="A9" s="27"/>
      <c r="B9" s="28"/>
      <c r="C9" s="29" t="s">
        <v>315</v>
      </c>
      <c r="D9" s="29"/>
      <c r="E9" s="29"/>
      <c r="F9" s="28"/>
      <c r="G9" s="30"/>
      <c r="H9" s="28"/>
      <c r="I9" s="29" t="s">
        <v>318</v>
      </c>
      <c r="J9" s="29"/>
      <c r="K9" s="29"/>
      <c r="L9" s="28"/>
      <c r="M9" s="31"/>
    </row>
    <row r="10" spans="1:13" s="41" customFormat="1" ht="13.5" customHeight="1">
      <c r="A10" s="33"/>
      <c r="B10" s="34" t="s">
        <v>0</v>
      </c>
      <c r="C10" s="35"/>
      <c r="D10" s="36"/>
      <c r="E10" s="36"/>
      <c r="F10" s="34" t="s">
        <v>1</v>
      </c>
      <c r="G10" s="81"/>
      <c r="H10" s="34" t="s">
        <v>2</v>
      </c>
      <c r="I10" s="35"/>
      <c r="J10" s="36"/>
      <c r="K10" s="36"/>
      <c r="L10" s="34" t="s">
        <v>1</v>
      </c>
      <c r="M10" s="40"/>
    </row>
    <row r="11" spans="1:15" s="41" customFormat="1" ht="13.5" customHeight="1">
      <c r="A11" s="33"/>
      <c r="B11" s="60"/>
      <c r="C11" s="35" t="s">
        <v>267</v>
      </c>
      <c r="D11" s="36" t="s">
        <v>3</v>
      </c>
      <c r="E11" s="36" t="s">
        <v>324</v>
      </c>
      <c r="F11" s="42"/>
      <c r="G11" s="303"/>
      <c r="H11" s="45"/>
      <c r="I11" s="36" t="s">
        <v>267</v>
      </c>
      <c r="J11" s="44" t="s">
        <v>3</v>
      </c>
      <c r="K11" s="44" t="s">
        <v>273</v>
      </c>
      <c r="L11" s="46"/>
      <c r="M11" s="47"/>
      <c r="O11" s="41" t="s">
        <v>4</v>
      </c>
    </row>
    <row r="12" spans="1:13" s="41" customFormat="1" ht="13.5" customHeight="1">
      <c r="A12" s="33"/>
      <c r="B12" s="60"/>
      <c r="C12" s="82" t="s">
        <v>325</v>
      </c>
      <c r="D12" s="83" t="s">
        <v>3</v>
      </c>
      <c r="E12" s="83" t="s">
        <v>326</v>
      </c>
      <c r="F12" s="42"/>
      <c r="G12" s="81"/>
      <c r="H12" s="42"/>
      <c r="I12" s="35" t="s">
        <v>324</v>
      </c>
      <c r="J12" s="44" t="s">
        <v>3</v>
      </c>
      <c r="K12" s="43" t="s">
        <v>272</v>
      </c>
      <c r="L12" s="42"/>
      <c r="M12" s="40"/>
    </row>
    <row r="13" spans="1:13" s="41" customFormat="1" ht="13.5" customHeight="1">
      <c r="A13" s="33"/>
      <c r="B13" s="42"/>
      <c r="C13" s="44" t="s">
        <v>270</v>
      </c>
      <c r="D13" s="44" t="s">
        <v>3</v>
      </c>
      <c r="E13" s="44" t="s">
        <v>327</v>
      </c>
      <c r="F13" s="42"/>
      <c r="G13" s="81"/>
      <c r="H13" s="58"/>
      <c r="I13" s="82" t="s">
        <v>325</v>
      </c>
      <c r="J13" s="44" t="s">
        <v>3</v>
      </c>
      <c r="K13" s="43" t="s">
        <v>328</v>
      </c>
      <c r="L13" s="58"/>
      <c r="M13" s="40"/>
    </row>
    <row r="14" spans="1:13" s="41" customFormat="1" ht="13.5" customHeight="1">
      <c r="A14" s="33"/>
      <c r="B14" s="58"/>
      <c r="C14" s="43" t="s">
        <v>328</v>
      </c>
      <c r="D14" s="83" t="s">
        <v>3</v>
      </c>
      <c r="E14" s="82" t="s">
        <v>265</v>
      </c>
      <c r="F14" s="58"/>
      <c r="G14" s="81"/>
      <c r="H14" s="42"/>
      <c r="I14" s="83" t="s">
        <v>326</v>
      </c>
      <c r="J14" s="83" t="s">
        <v>3</v>
      </c>
      <c r="K14" s="44" t="s">
        <v>329</v>
      </c>
      <c r="L14" s="42"/>
      <c r="M14" s="47"/>
    </row>
    <row r="15" spans="1:13" s="41" customFormat="1" ht="13.5" customHeight="1">
      <c r="A15" s="33"/>
      <c r="B15" s="58"/>
      <c r="C15" s="83" t="s">
        <v>273</v>
      </c>
      <c r="D15" s="44" t="s">
        <v>3</v>
      </c>
      <c r="E15" s="44" t="s">
        <v>329</v>
      </c>
      <c r="F15" s="58"/>
      <c r="G15" s="81"/>
      <c r="H15" s="339"/>
      <c r="I15" s="50" t="s">
        <v>270</v>
      </c>
      <c r="J15" s="50" t="s">
        <v>3</v>
      </c>
      <c r="K15" s="50" t="s">
        <v>5</v>
      </c>
      <c r="L15" s="48"/>
      <c r="M15" s="47"/>
    </row>
    <row r="16" spans="1:13" s="41" customFormat="1" ht="13.5" customHeight="1">
      <c r="A16" s="33"/>
      <c r="B16" s="56"/>
      <c r="C16" s="50" t="s">
        <v>272</v>
      </c>
      <c r="D16" s="50" t="s">
        <v>3</v>
      </c>
      <c r="E16" s="50" t="s">
        <v>5</v>
      </c>
      <c r="F16" s="56"/>
      <c r="G16" s="81"/>
      <c r="H16" s="52"/>
      <c r="I16" s="44" t="s">
        <v>327</v>
      </c>
      <c r="J16" s="44" t="s">
        <v>3</v>
      </c>
      <c r="K16" s="82" t="s">
        <v>265</v>
      </c>
      <c r="L16" s="52"/>
      <c r="M16" s="40"/>
    </row>
    <row r="17" spans="1:13" s="5" customFormat="1" ht="13.5" customHeight="1">
      <c r="A17" s="12"/>
      <c r="B17" s="36"/>
      <c r="C17" s="35"/>
      <c r="D17" s="36"/>
      <c r="E17" s="36"/>
      <c r="F17" s="36"/>
      <c r="G17" s="81"/>
      <c r="H17" s="36"/>
      <c r="I17" s="35"/>
      <c r="J17" s="36"/>
      <c r="K17" s="36"/>
      <c r="L17" s="36"/>
      <c r="M17" s="14"/>
    </row>
    <row r="18" spans="1:13" s="32" customFormat="1" ht="13.5" customHeight="1">
      <c r="A18" s="27"/>
      <c r="B18" s="28"/>
      <c r="C18" s="29" t="s">
        <v>301</v>
      </c>
      <c r="D18" s="29"/>
      <c r="E18" s="29"/>
      <c r="F18" s="28"/>
      <c r="G18" s="54"/>
      <c r="H18" s="28"/>
      <c r="I18" s="29" t="s">
        <v>306</v>
      </c>
      <c r="J18" s="29"/>
      <c r="K18" s="29"/>
      <c r="L18" s="28"/>
      <c r="M18" s="31"/>
    </row>
    <row r="19" spans="1:13" s="32" customFormat="1" ht="13.5" customHeight="1">
      <c r="A19" s="27"/>
      <c r="B19" s="28"/>
      <c r="C19" s="29" t="s">
        <v>330</v>
      </c>
      <c r="D19" s="29"/>
      <c r="E19" s="29"/>
      <c r="F19" s="28"/>
      <c r="G19" s="54"/>
      <c r="H19" s="28"/>
      <c r="I19" s="29" t="s">
        <v>319</v>
      </c>
      <c r="J19" s="29"/>
      <c r="K19" s="29"/>
      <c r="L19" s="28"/>
      <c r="M19" s="31"/>
    </row>
    <row r="20" spans="1:13" s="41" customFormat="1" ht="13.5" customHeight="1">
      <c r="A20" s="33"/>
      <c r="B20" s="34" t="s">
        <v>0</v>
      </c>
      <c r="C20" s="35"/>
      <c r="D20" s="35"/>
      <c r="E20" s="36"/>
      <c r="F20" s="34" t="s">
        <v>1</v>
      </c>
      <c r="G20" s="81"/>
      <c r="H20" s="34" t="s">
        <v>2</v>
      </c>
      <c r="I20" s="35"/>
      <c r="J20" s="36"/>
      <c r="K20" s="36"/>
      <c r="L20" s="34" t="s">
        <v>1</v>
      </c>
      <c r="M20" s="40"/>
    </row>
    <row r="21" spans="1:13" s="41" customFormat="1" ht="13.5" customHeight="1">
      <c r="A21" s="33"/>
      <c r="B21" s="42"/>
      <c r="C21" s="83" t="s">
        <v>326</v>
      </c>
      <c r="D21" s="85" t="s">
        <v>3</v>
      </c>
      <c r="E21" s="36" t="s">
        <v>267</v>
      </c>
      <c r="F21" s="60"/>
      <c r="G21" s="81"/>
      <c r="H21" s="86"/>
      <c r="I21" s="82" t="s">
        <v>270</v>
      </c>
      <c r="J21" s="44" t="s">
        <v>3</v>
      </c>
      <c r="K21" s="82" t="s">
        <v>325</v>
      </c>
      <c r="L21" s="59"/>
      <c r="M21" s="40"/>
    </row>
    <row r="22" spans="1:13" s="41" customFormat="1" ht="13.5" customHeight="1">
      <c r="A22" s="33"/>
      <c r="B22" s="42"/>
      <c r="C22" s="44" t="s">
        <v>327</v>
      </c>
      <c r="D22" s="44" t="s">
        <v>3</v>
      </c>
      <c r="E22" s="44" t="s">
        <v>325</v>
      </c>
      <c r="F22" s="42"/>
      <c r="G22" s="81"/>
      <c r="H22" s="42"/>
      <c r="I22" s="43" t="s">
        <v>328</v>
      </c>
      <c r="J22" s="83" t="s">
        <v>3</v>
      </c>
      <c r="K22" s="36" t="s">
        <v>267</v>
      </c>
      <c r="L22" s="42"/>
      <c r="M22" s="40"/>
    </row>
    <row r="23" spans="1:13" s="41" customFormat="1" ht="13.5" customHeight="1">
      <c r="A23" s="33"/>
      <c r="B23" s="42"/>
      <c r="C23" s="83" t="s">
        <v>265</v>
      </c>
      <c r="D23" s="87" t="s">
        <v>3</v>
      </c>
      <c r="E23" s="82" t="s">
        <v>270</v>
      </c>
      <c r="F23" s="60"/>
      <c r="G23" s="81"/>
      <c r="H23" s="398"/>
      <c r="I23" s="44" t="s">
        <v>273</v>
      </c>
      <c r="J23" s="83" t="s">
        <v>3</v>
      </c>
      <c r="K23" s="43" t="s">
        <v>324</v>
      </c>
      <c r="L23" s="58"/>
      <c r="M23" s="40"/>
    </row>
    <row r="24" spans="1:13" s="41" customFormat="1" ht="13.5" customHeight="1">
      <c r="A24" s="33"/>
      <c r="B24" s="58"/>
      <c r="C24" s="44" t="s">
        <v>329</v>
      </c>
      <c r="D24" s="83" t="s">
        <v>3</v>
      </c>
      <c r="E24" s="43" t="s">
        <v>328</v>
      </c>
      <c r="F24" s="58"/>
      <c r="G24" s="81"/>
      <c r="H24" s="60"/>
      <c r="I24" s="44" t="s">
        <v>329</v>
      </c>
      <c r="J24" s="44" t="s">
        <v>3</v>
      </c>
      <c r="K24" s="44" t="s">
        <v>327</v>
      </c>
      <c r="L24" s="42"/>
      <c r="M24" s="40"/>
    </row>
    <row r="25" spans="1:13" s="41" customFormat="1" ht="13.5" customHeight="1">
      <c r="A25" s="33"/>
      <c r="B25" s="58"/>
      <c r="C25" s="43" t="s">
        <v>272</v>
      </c>
      <c r="D25" s="83" t="s">
        <v>3</v>
      </c>
      <c r="E25" s="44" t="s">
        <v>273</v>
      </c>
      <c r="F25" s="58"/>
      <c r="G25" s="81"/>
      <c r="H25" s="42"/>
      <c r="I25" s="43" t="s">
        <v>272</v>
      </c>
      <c r="J25" s="44" t="s">
        <v>3</v>
      </c>
      <c r="K25" s="83" t="s">
        <v>326</v>
      </c>
      <c r="L25" s="42"/>
      <c r="M25" s="40"/>
    </row>
    <row r="26" spans="1:13" s="41" customFormat="1" ht="13.5" customHeight="1">
      <c r="A26" s="33"/>
      <c r="B26" s="56"/>
      <c r="C26" s="50" t="s">
        <v>5</v>
      </c>
      <c r="D26" s="50" t="s">
        <v>3</v>
      </c>
      <c r="E26" s="49" t="s">
        <v>324</v>
      </c>
      <c r="F26" s="56"/>
      <c r="G26" s="81"/>
      <c r="H26" s="340"/>
      <c r="I26" s="50" t="s">
        <v>5</v>
      </c>
      <c r="J26" s="50" t="s">
        <v>3</v>
      </c>
      <c r="K26" s="50" t="s">
        <v>265</v>
      </c>
      <c r="L26" s="56"/>
      <c r="M26" s="47"/>
    </row>
    <row r="27" spans="1:13" s="5" customFormat="1" ht="13.5" customHeight="1">
      <c r="A27" s="12"/>
      <c r="B27" s="36"/>
      <c r="C27" s="35"/>
      <c r="D27" s="36"/>
      <c r="E27" s="36"/>
      <c r="F27" s="36"/>
      <c r="G27" s="81"/>
      <c r="H27" s="36"/>
      <c r="I27" s="35"/>
      <c r="J27" s="36"/>
      <c r="K27" s="36"/>
      <c r="L27" s="36"/>
      <c r="M27" s="14"/>
    </row>
    <row r="28" spans="1:13" s="32" customFormat="1" ht="13.5" customHeight="1">
      <c r="A28" s="27"/>
      <c r="B28" s="28"/>
      <c r="C28" s="29" t="s">
        <v>300</v>
      </c>
      <c r="D28" s="29"/>
      <c r="E28" s="29"/>
      <c r="F28" s="28"/>
      <c r="G28" s="54"/>
      <c r="H28" s="28"/>
      <c r="I28" s="29" t="s">
        <v>307</v>
      </c>
      <c r="J28" s="29"/>
      <c r="K28" s="29"/>
      <c r="L28" s="28"/>
      <c r="M28" s="31"/>
    </row>
    <row r="29" spans="1:13" s="32" customFormat="1" ht="13.5" customHeight="1">
      <c r="A29" s="27"/>
      <c r="B29" s="28"/>
      <c r="C29" s="29" t="s">
        <v>317</v>
      </c>
      <c r="D29" s="29"/>
      <c r="E29" s="29"/>
      <c r="F29" s="28"/>
      <c r="G29" s="54"/>
      <c r="H29" s="28"/>
      <c r="I29" s="29" t="s">
        <v>312</v>
      </c>
      <c r="J29" s="29"/>
      <c r="K29" s="29"/>
      <c r="L29" s="28"/>
      <c r="M29" s="31"/>
    </row>
    <row r="30" spans="1:13" s="41" customFormat="1" ht="13.5" customHeight="1">
      <c r="A30" s="33"/>
      <c r="B30" s="34" t="s">
        <v>0</v>
      </c>
      <c r="C30" s="35"/>
      <c r="D30" s="35"/>
      <c r="E30" s="36"/>
      <c r="F30" s="34" t="s">
        <v>1</v>
      </c>
      <c r="G30" s="81"/>
      <c r="H30" s="34" t="s">
        <v>2</v>
      </c>
      <c r="I30" s="35"/>
      <c r="J30" s="36"/>
      <c r="K30" s="36"/>
      <c r="L30" s="34" t="s">
        <v>1</v>
      </c>
      <c r="M30" s="40"/>
    </row>
    <row r="31" spans="1:13" s="41" customFormat="1" ht="13.5" customHeight="1">
      <c r="A31" s="33"/>
      <c r="B31" s="42"/>
      <c r="C31" s="44" t="s">
        <v>267</v>
      </c>
      <c r="D31" s="44" t="s">
        <v>3</v>
      </c>
      <c r="E31" s="44" t="s">
        <v>327</v>
      </c>
      <c r="F31" s="42"/>
      <c r="G31" s="81"/>
      <c r="H31" s="59"/>
      <c r="I31" s="83" t="s">
        <v>327</v>
      </c>
      <c r="J31" s="83" t="s">
        <v>3</v>
      </c>
      <c r="K31" s="44" t="s">
        <v>272</v>
      </c>
      <c r="L31" s="59"/>
      <c r="M31" s="40"/>
    </row>
    <row r="32" spans="1:13" s="41" customFormat="1" ht="13.5" customHeight="1">
      <c r="A32" s="33"/>
      <c r="B32" s="42"/>
      <c r="C32" s="43" t="s">
        <v>324</v>
      </c>
      <c r="D32" s="44" t="s">
        <v>3</v>
      </c>
      <c r="E32" s="83" t="s">
        <v>326</v>
      </c>
      <c r="F32" s="60"/>
      <c r="G32" s="81"/>
      <c r="H32" s="42"/>
      <c r="I32" s="44" t="s">
        <v>265</v>
      </c>
      <c r="J32" s="44" t="s">
        <v>3</v>
      </c>
      <c r="K32" s="44" t="s">
        <v>329</v>
      </c>
      <c r="L32" s="42"/>
      <c r="M32" s="40"/>
    </row>
    <row r="33" spans="1:13" s="41" customFormat="1" ht="13.5" customHeight="1">
      <c r="A33" s="33"/>
      <c r="B33" s="59"/>
      <c r="C33" s="82" t="s">
        <v>270</v>
      </c>
      <c r="D33" s="36" t="s">
        <v>3</v>
      </c>
      <c r="E33" s="44" t="s">
        <v>329</v>
      </c>
      <c r="F33" s="86"/>
      <c r="G33" s="81"/>
      <c r="H33" s="42"/>
      <c r="I33" s="44" t="s">
        <v>267</v>
      </c>
      <c r="J33" s="44" t="s">
        <v>3</v>
      </c>
      <c r="K33" s="82" t="s">
        <v>270</v>
      </c>
      <c r="L33" s="42"/>
      <c r="M33" s="47"/>
    </row>
    <row r="34" spans="1:13" s="41" customFormat="1" ht="13.5" customHeight="1">
      <c r="A34" s="33"/>
      <c r="B34" s="58"/>
      <c r="C34" s="82" t="s">
        <v>325</v>
      </c>
      <c r="D34" s="83" t="s">
        <v>3</v>
      </c>
      <c r="E34" s="44" t="s">
        <v>265</v>
      </c>
      <c r="F34" s="58"/>
      <c r="G34" s="81"/>
      <c r="H34" s="42"/>
      <c r="I34" s="43" t="s">
        <v>324</v>
      </c>
      <c r="J34" s="44" t="s">
        <v>3</v>
      </c>
      <c r="K34" s="43" t="s">
        <v>328</v>
      </c>
      <c r="L34" s="42"/>
      <c r="M34" s="47"/>
    </row>
    <row r="35" spans="1:13" s="41" customFormat="1" ht="13.5" customHeight="1">
      <c r="A35" s="33"/>
      <c r="B35" s="42"/>
      <c r="C35" s="43" t="s">
        <v>328</v>
      </c>
      <c r="D35" s="44" t="s">
        <v>3</v>
      </c>
      <c r="E35" s="43" t="s">
        <v>272</v>
      </c>
      <c r="F35" s="42"/>
      <c r="G35" s="81"/>
      <c r="H35" s="48"/>
      <c r="I35" s="49" t="s">
        <v>325</v>
      </c>
      <c r="J35" s="50" t="s">
        <v>3</v>
      </c>
      <c r="K35" s="50" t="s">
        <v>5</v>
      </c>
      <c r="L35" s="48"/>
      <c r="M35" s="40"/>
    </row>
    <row r="36" spans="1:13" s="41" customFormat="1" ht="13.5" customHeight="1">
      <c r="A36" s="33"/>
      <c r="B36" s="340"/>
      <c r="C36" s="50" t="s">
        <v>273</v>
      </c>
      <c r="D36" s="50" t="s">
        <v>3</v>
      </c>
      <c r="E36" s="50" t="s">
        <v>5</v>
      </c>
      <c r="F36" s="340"/>
      <c r="G36" s="81"/>
      <c r="H36" s="52"/>
      <c r="I36" s="44" t="s">
        <v>326</v>
      </c>
      <c r="J36" s="44" t="s">
        <v>3</v>
      </c>
      <c r="K36" s="44" t="s">
        <v>273</v>
      </c>
      <c r="L36" s="52"/>
      <c r="M36" s="40"/>
    </row>
    <row r="37" spans="1:13" s="5" customFormat="1" ht="13.5" customHeight="1">
      <c r="A37" s="12"/>
      <c r="B37" s="36"/>
      <c r="C37" s="35"/>
      <c r="D37" s="36"/>
      <c r="E37" s="36"/>
      <c r="F37" s="36"/>
      <c r="G37" s="81"/>
      <c r="H37" s="36"/>
      <c r="I37" s="29"/>
      <c r="J37" s="36"/>
      <c r="K37" s="28"/>
      <c r="L37" s="36"/>
      <c r="M37" s="14"/>
    </row>
    <row r="38" spans="1:13" s="32" customFormat="1" ht="13.5" customHeight="1">
      <c r="A38" s="27"/>
      <c r="B38" s="28"/>
      <c r="C38" s="29" t="s">
        <v>316</v>
      </c>
      <c r="D38" s="29"/>
      <c r="E38" s="29"/>
      <c r="F38" s="28"/>
      <c r="G38" s="54"/>
      <c r="H38" s="28"/>
      <c r="I38" s="29" t="s">
        <v>332</v>
      </c>
      <c r="J38" s="29"/>
      <c r="K38" s="29"/>
      <c r="L38" s="28"/>
      <c r="M38" s="31"/>
    </row>
    <row r="39" spans="1:13" s="32" customFormat="1" ht="13.5" customHeight="1">
      <c r="A39" s="27"/>
      <c r="B39" s="28"/>
      <c r="C39" s="29" t="s">
        <v>331</v>
      </c>
      <c r="D39" s="29"/>
      <c r="E39" s="29"/>
      <c r="F39" s="28"/>
      <c r="G39" s="54"/>
      <c r="H39" s="28"/>
      <c r="I39" s="29" t="s">
        <v>313</v>
      </c>
      <c r="J39" s="29"/>
      <c r="K39" s="29"/>
      <c r="L39" s="28"/>
      <c r="M39" s="31"/>
    </row>
    <row r="40" spans="1:13" s="41" customFormat="1" ht="13.5" customHeight="1">
      <c r="A40" s="33"/>
      <c r="B40" s="34" t="s">
        <v>0</v>
      </c>
      <c r="C40" s="35"/>
      <c r="D40" s="35"/>
      <c r="E40" s="36"/>
      <c r="F40" s="34" t="s">
        <v>1</v>
      </c>
      <c r="G40" s="81"/>
      <c r="H40" s="34" t="s">
        <v>2</v>
      </c>
      <c r="I40" s="35"/>
      <c r="J40" s="36"/>
      <c r="K40" s="36"/>
      <c r="L40" s="34" t="s">
        <v>1</v>
      </c>
      <c r="M40" s="40"/>
    </row>
    <row r="41" spans="1:13" s="41" customFormat="1" ht="13.5" customHeight="1">
      <c r="A41" s="33"/>
      <c r="B41" s="42"/>
      <c r="C41" s="44" t="s">
        <v>327</v>
      </c>
      <c r="D41" s="44" t="s">
        <v>3</v>
      </c>
      <c r="E41" s="44" t="s">
        <v>324</v>
      </c>
      <c r="F41" s="42"/>
      <c r="G41" s="81"/>
      <c r="H41" s="60"/>
      <c r="I41" s="82" t="s">
        <v>325</v>
      </c>
      <c r="J41" s="44" t="s">
        <v>3</v>
      </c>
      <c r="K41" s="36" t="s">
        <v>267</v>
      </c>
      <c r="L41" s="42"/>
      <c r="M41" s="40"/>
    </row>
    <row r="42" spans="1:13" s="41" customFormat="1" ht="13.5" customHeight="1">
      <c r="A42" s="33"/>
      <c r="B42" s="42"/>
      <c r="C42" s="44" t="s">
        <v>265</v>
      </c>
      <c r="D42" s="44" t="s">
        <v>3</v>
      </c>
      <c r="E42" s="36" t="s">
        <v>267</v>
      </c>
      <c r="F42" s="42"/>
      <c r="G42" s="81"/>
      <c r="H42" s="59"/>
      <c r="I42" s="82" t="s">
        <v>270</v>
      </c>
      <c r="J42" s="44" t="s">
        <v>3</v>
      </c>
      <c r="K42" s="43" t="s">
        <v>324</v>
      </c>
      <c r="L42" s="59"/>
      <c r="M42" s="40"/>
    </row>
    <row r="43" spans="1:13" s="41" customFormat="1" ht="13.5" customHeight="1">
      <c r="A43" s="33"/>
      <c r="B43" s="42"/>
      <c r="C43" s="44" t="s">
        <v>273</v>
      </c>
      <c r="D43" s="44" t="s">
        <v>3</v>
      </c>
      <c r="E43" s="43" t="s">
        <v>328</v>
      </c>
      <c r="F43" s="59"/>
      <c r="G43" s="81"/>
      <c r="H43" s="42"/>
      <c r="I43" s="43" t="s">
        <v>328</v>
      </c>
      <c r="J43" s="44" t="s">
        <v>3</v>
      </c>
      <c r="K43" s="83" t="s">
        <v>326</v>
      </c>
      <c r="L43" s="42"/>
      <c r="M43" s="47"/>
    </row>
    <row r="44" spans="1:13" s="41" customFormat="1" ht="13.5" customHeight="1">
      <c r="A44" s="33"/>
      <c r="B44" s="58"/>
      <c r="C44" s="44" t="s">
        <v>329</v>
      </c>
      <c r="D44" s="83" t="s">
        <v>3</v>
      </c>
      <c r="E44" s="82" t="s">
        <v>325</v>
      </c>
      <c r="F44" s="58"/>
      <c r="G44" s="81"/>
      <c r="H44" s="42"/>
      <c r="I44" s="44" t="s">
        <v>273</v>
      </c>
      <c r="J44" s="44" t="s">
        <v>3</v>
      </c>
      <c r="K44" s="44" t="s">
        <v>327</v>
      </c>
      <c r="L44" s="42"/>
      <c r="M44" s="47"/>
    </row>
    <row r="45" spans="1:13" s="41" customFormat="1" ht="13.5" customHeight="1">
      <c r="A45" s="33"/>
      <c r="B45" s="42"/>
      <c r="C45" s="43" t="s">
        <v>272</v>
      </c>
      <c r="D45" s="83" t="s">
        <v>3</v>
      </c>
      <c r="E45" s="82" t="s">
        <v>270</v>
      </c>
      <c r="F45" s="59"/>
      <c r="G45" s="81"/>
      <c r="H45" s="59"/>
      <c r="I45" s="43" t="s">
        <v>272</v>
      </c>
      <c r="J45" s="44" t="s">
        <v>3</v>
      </c>
      <c r="K45" s="83" t="s">
        <v>265</v>
      </c>
      <c r="L45" s="59"/>
      <c r="M45" s="40"/>
    </row>
    <row r="46" spans="1:13" s="41" customFormat="1" ht="13.5" customHeight="1">
      <c r="A46" s="33"/>
      <c r="B46" s="56"/>
      <c r="C46" s="50" t="s">
        <v>5</v>
      </c>
      <c r="D46" s="50" t="s">
        <v>3</v>
      </c>
      <c r="E46" s="50" t="s">
        <v>326</v>
      </c>
      <c r="F46" s="56"/>
      <c r="G46" s="81"/>
      <c r="H46" s="56"/>
      <c r="I46" s="50" t="s">
        <v>5</v>
      </c>
      <c r="J46" s="50" t="s">
        <v>3</v>
      </c>
      <c r="K46" s="50" t="s">
        <v>329</v>
      </c>
      <c r="L46" s="56"/>
      <c r="M46" s="40"/>
    </row>
    <row r="47" spans="1:13" s="5" customFormat="1" ht="13.5" customHeight="1">
      <c r="A47" s="12"/>
      <c r="B47" s="36"/>
      <c r="C47" s="35"/>
      <c r="D47" s="36"/>
      <c r="E47" s="36"/>
      <c r="F47" s="36"/>
      <c r="G47" s="81"/>
      <c r="H47" s="36"/>
      <c r="I47" s="35"/>
      <c r="J47" s="36"/>
      <c r="K47" s="28"/>
      <c r="L47" s="36"/>
      <c r="M47" s="14"/>
    </row>
    <row r="48" spans="1:13" s="32" customFormat="1" ht="13.5" customHeight="1">
      <c r="A48" s="27"/>
      <c r="B48" s="28"/>
      <c r="C48" s="29" t="s">
        <v>303</v>
      </c>
      <c r="D48" s="29"/>
      <c r="E48" s="29"/>
      <c r="F48" s="28"/>
      <c r="G48" s="54"/>
      <c r="H48" s="28"/>
      <c r="I48" s="29" t="s">
        <v>333</v>
      </c>
      <c r="J48" s="29"/>
      <c r="K48" s="29"/>
      <c r="L48" s="28"/>
      <c r="M48" s="31"/>
    </row>
    <row r="49" spans="1:13" s="32" customFormat="1" ht="13.5" customHeight="1">
      <c r="A49" s="27"/>
      <c r="B49" s="28"/>
      <c r="C49" s="29" t="s">
        <v>309</v>
      </c>
      <c r="D49" s="29"/>
      <c r="E49" s="29"/>
      <c r="F49" s="28"/>
      <c r="G49" s="54"/>
      <c r="H49" s="28"/>
      <c r="I49" s="29" t="s">
        <v>314</v>
      </c>
      <c r="J49" s="29"/>
      <c r="K49" s="29"/>
      <c r="L49" s="28"/>
      <c r="M49" s="31"/>
    </row>
    <row r="50" spans="1:13" s="41" customFormat="1" ht="13.5" customHeight="1">
      <c r="A50" s="33"/>
      <c r="B50" s="34" t="s">
        <v>0</v>
      </c>
      <c r="C50" s="35"/>
      <c r="D50" s="35"/>
      <c r="E50" s="36"/>
      <c r="F50" s="34" t="s">
        <v>1</v>
      </c>
      <c r="G50" s="81"/>
      <c r="H50" s="34" t="s">
        <v>2</v>
      </c>
      <c r="I50" s="35"/>
      <c r="J50" s="36"/>
      <c r="K50" s="36"/>
      <c r="L50" s="34" t="s">
        <v>1</v>
      </c>
      <c r="M50" s="40"/>
    </row>
    <row r="51" spans="1:13" s="41" customFormat="1" ht="13.5" customHeight="1">
      <c r="A51" s="33"/>
      <c r="B51" s="42"/>
      <c r="C51" s="36" t="s">
        <v>267</v>
      </c>
      <c r="D51" s="44" t="s">
        <v>3</v>
      </c>
      <c r="E51" s="44" t="s">
        <v>329</v>
      </c>
      <c r="F51" s="42"/>
      <c r="G51" s="81"/>
      <c r="H51" s="51"/>
      <c r="I51" s="50" t="s">
        <v>5</v>
      </c>
      <c r="J51" s="50" t="s">
        <v>3</v>
      </c>
      <c r="K51" s="50" t="s">
        <v>267</v>
      </c>
      <c r="L51" s="48"/>
      <c r="M51" s="40"/>
    </row>
    <row r="52" spans="1:13" s="41" customFormat="1" ht="13.5" customHeight="1">
      <c r="A52" s="33"/>
      <c r="B52" s="42"/>
      <c r="C52" s="43" t="s">
        <v>324</v>
      </c>
      <c r="D52" s="44" t="s">
        <v>3</v>
      </c>
      <c r="E52" s="44" t="s">
        <v>265</v>
      </c>
      <c r="F52" s="42"/>
      <c r="G52" s="81"/>
      <c r="H52" s="59"/>
      <c r="I52" s="43" t="s">
        <v>324</v>
      </c>
      <c r="J52" s="83" t="s">
        <v>3</v>
      </c>
      <c r="K52" s="82" t="s">
        <v>325</v>
      </c>
      <c r="L52" s="59"/>
      <c r="M52" s="40"/>
    </row>
    <row r="53" spans="1:13" s="41" customFormat="1" ht="13.5" customHeight="1">
      <c r="A53" s="33"/>
      <c r="B53" s="58"/>
      <c r="C53" s="82" t="s">
        <v>325</v>
      </c>
      <c r="D53" s="44" t="s">
        <v>3</v>
      </c>
      <c r="E53" s="43" t="s">
        <v>272</v>
      </c>
      <c r="F53" s="58"/>
      <c r="G53" s="81"/>
      <c r="H53" s="42"/>
      <c r="I53" s="83" t="s">
        <v>326</v>
      </c>
      <c r="J53" s="44" t="s">
        <v>3</v>
      </c>
      <c r="K53" s="82" t="s">
        <v>270</v>
      </c>
      <c r="L53" s="42"/>
      <c r="M53" s="47"/>
    </row>
    <row r="54" spans="1:13" s="41" customFormat="1" ht="13.5" customHeight="1">
      <c r="A54" s="33"/>
      <c r="B54" s="42"/>
      <c r="C54" s="44" t="s">
        <v>326</v>
      </c>
      <c r="D54" s="44" t="s">
        <v>3</v>
      </c>
      <c r="E54" s="44" t="s">
        <v>327</v>
      </c>
      <c r="F54" s="42"/>
      <c r="G54" s="81"/>
      <c r="H54" s="42"/>
      <c r="I54" s="44" t="s">
        <v>327</v>
      </c>
      <c r="J54" s="44" t="s">
        <v>3</v>
      </c>
      <c r="K54" s="44" t="s">
        <v>328</v>
      </c>
      <c r="L54" s="42"/>
      <c r="M54" s="47"/>
    </row>
    <row r="55" spans="1:13" s="41" customFormat="1" ht="13.5" customHeight="1">
      <c r="A55" s="33"/>
      <c r="B55" s="42"/>
      <c r="C55" s="82" t="s">
        <v>270</v>
      </c>
      <c r="D55" s="83" t="s">
        <v>3</v>
      </c>
      <c r="E55" s="44" t="s">
        <v>273</v>
      </c>
      <c r="F55" s="59"/>
      <c r="G55" s="81"/>
      <c r="H55" s="88"/>
      <c r="I55" s="83" t="s">
        <v>265</v>
      </c>
      <c r="J55" s="44" t="s">
        <v>3</v>
      </c>
      <c r="K55" s="44" t="s">
        <v>273</v>
      </c>
      <c r="L55" s="58"/>
      <c r="M55" s="40"/>
    </row>
    <row r="56" spans="1:13" s="41" customFormat="1" ht="13.5" customHeight="1">
      <c r="A56" s="33"/>
      <c r="B56" s="56"/>
      <c r="C56" s="49" t="s">
        <v>328</v>
      </c>
      <c r="D56" s="50" t="s">
        <v>3</v>
      </c>
      <c r="E56" s="50" t="s">
        <v>5</v>
      </c>
      <c r="F56" s="56"/>
      <c r="G56" s="81"/>
      <c r="H56" s="84"/>
      <c r="I56" s="44" t="s">
        <v>329</v>
      </c>
      <c r="J56" s="44" t="s">
        <v>3</v>
      </c>
      <c r="K56" s="43" t="s">
        <v>272</v>
      </c>
      <c r="L56" s="84"/>
      <c r="M56" s="40"/>
    </row>
    <row r="57" spans="1:13" s="5" customFormat="1" ht="13.5" customHeight="1">
      <c r="A57" s="12"/>
      <c r="B57" s="36"/>
      <c r="C57" s="35"/>
      <c r="D57" s="36"/>
      <c r="E57" s="36"/>
      <c r="F57" s="36"/>
      <c r="G57" s="81"/>
      <c r="H57" s="36"/>
      <c r="I57" s="35"/>
      <c r="J57" s="36"/>
      <c r="K57" s="28"/>
      <c r="L57" s="36"/>
      <c r="M57" s="14"/>
    </row>
    <row r="58" spans="1:14" s="68" customFormat="1" ht="13.5" customHeight="1">
      <c r="A58" s="63"/>
      <c r="B58" s="28"/>
      <c r="C58" s="29" t="s">
        <v>304</v>
      </c>
      <c r="D58" s="29"/>
      <c r="E58" s="29"/>
      <c r="F58" s="28"/>
      <c r="G58" s="54"/>
      <c r="H58" s="28"/>
      <c r="I58" s="29" t="s">
        <v>4</v>
      </c>
      <c r="J58" s="29"/>
      <c r="K58" s="29"/>
      <c r="L58" s="28"/>
      <c r="M58" s="67"/>
      <c r="N58" s="68" t="s">
        <v>4</v>
      </c>
    </row>
    <row r="59" spans="1:13" s="32" customFormat="1" ht="13.5" customHeight="1">
      <c r="A59" s="27"/>
      <c r="B59" s="28"/>
      <c r="C59" s="29" t="s">
        <v>310</v>
      </c>
      <c r="D59" s="29"/>
      <c r="E59" s="29"/>
      <c r="F59" s="28"/>
      <c r="G59" s="54"/>
      <c r="H59" s="28"/>
      <c r="I59" s="29" t="s">
        <v>4</v>
      </c>
      <c r="J59" s="29" t="s">
        <v>4</v>
      </c>
      <c r="K59" s="28"/>
      <c r="L59" s="28"/>
      <c r="M59" s="31"/>
    </row>
    <row r="60" spans="1:13" s="41" customFormat="1" ht="13.5" customHeight="1">
      <c r="A60" s="33"/>
      <c r="B60" s="34" t="s">
        <v>0</v>
      </c>
      <c r="C60" s="35"/>
      <c r="D60" s="35"/>
      <c r="E60" s="36"/>
      <c r="F60" s="34" t="s">
        <v>1</v>
      </c>
      <c r="G60" s="81"/>
      <c r="H60" s="36"/>
      <c r="I60" s="35"/>
      <c r="J60" s="36"/>
      <c r="K60" s="36"/>
      <c r="L60" s="36"/>
      <c r="M60" s="40"/>
    </row>
    <row r="61" spans="1:13" s="41" customFormat="1" ht="13.5" customHeight="1">
      <c r="A61" s="33"/>
      <c r="B61" s="42"/>
      <c r="C61" s="43" t="s">
        <v>328</v>
      </c>
      <c r="D61" s="36" t="s">
        <v>3</v>
      </c>
      <c r="E61" s="82" t="s">
        <v>270</v>
      </c>
      <c r="F61" s="42"/>
      <c r="G61" s="81"/>
      <c r="H61" s="36"/>
      <c r="I61" s="35"/>
      <c r="J61" s="36"/>
      <c r="K61" s="36"/>
      <c r="L61" s="36"/>
      <c r="M61" s="40"/>
    </row>
    <row r="62" spans="1:15" s="41" customFormat="1" ht="13.5" customHeight="1">
      <c r="A62" s="61"/>
      <c r="B62" s="42"/>
      <c r="C62" s="44" t="s">
        <v>265</v>
      </c>
      <c r="D62" s="36" t="s">
        <v>3</v>
      </c>
      <c r="E62" s="44" t="s">
        <v>326</v>
      </c>
      <c r="F62" s="42"/>
      <c r="G62" s="81"/>
      <c r="H62" s="36"/>
      <c r="I62" s="35"/>
      <c r="J62" s="36"/>
      <c r="K62" s="36"/>
      <c r="L62" s="36"/>
      <c r="M62" s="40"/>
      <c r="O62" s="41" t="s">
        <v>4</v>
      </c>
    </row>
    <row r="63" spans="1:13" s="41" customFormat="1" ht="13.5" customHeight="1">
      <c r="A63" s="33"/>
      <c r="B63" s="42"/>
      <c r="C63" s="44" t="s">
        <v>273</v>
      </c>
      <c r="D63" s="44" t="s">
        <v>3</v>
      </c>
      <c r="E63" s="82" t="s">
        <v>325</v>
      </c>
      <c r="F63" s="42"/>
      <c r="G63" s="81"/>
      <c r="H63" s="36"/>
      <c r="I63" s="35"/>
      <c r="J63" s="36"/>
      <c r="K63" s="36"/>
      <c r="L63" s="36"/>
      <c r="M63" s="40"/>
    </row>
    <row r="64" spans="1:13" s="41" customFormat="1" ht="13.5" customHeight="1">
      <c r="A64" s="33"/>
      <c r="B64" s="59"/>
      <c r="C64" s="44" t="s">
        <v>329</v>
      </c>
      <c r="D64" s="44" t="s">
        <v>3</v>
      </c>
      <c r="E64" s="43" t="s">
        <v>324</v>
      </c>
      <c r="F64" s="59"/>
      <c r="G64" s="81"/>
      <c r="H64" s="36"/>
      <c r="I64" s="35"/>
      <c r="J64" s="36"/>
      <c r="K64" s="36"/>
      <c r="L64" s="36"/>
      <c r="M64" s="40"/>
    </row>
    <row r="65" spans="1:13" s="41" customFormat="1" ht="13.5" customHeight="1">
      <c r="A65" s="33"/>
      <c r="B65" s="59"/>
      <c r="C65" s="43" t="s">
        <v>272</v>
      </c>
      <c r="D65" s="44" t="s">
        <v>3</v>
      </c>
      <c r="E65" s="36" t="s">
        <v>267</v>
      </c>
      <c r="F65" s="59"/>
      <c r="G65" s="81"/>
      <c r="H65" s="36"/>
      <c r="I65" s="35"/>
      <c r="J65" s="36"/>
      <c r="K65" s="36"/>
      <c r="L65" s="36"/>
      <c r="M65" s="40"/>
    </row>
    <row r="66" spans="1:13" s="41" customFormat="1" ht="13.5" customHeight="1">
      <c r="A66" s="33"/>
      <c r="B66" s="56"/>
      <c r="C66" s="49" t="s">
        <v>5</v>
      </c>
      <c r="D66" s="50" t="s">
        <v>3</v>
      </c>
      <c r="E66" s="50" t="s">
        <v>327</v>
      </c>
      <c r="F66" s="56"/>
      <c r="G66" s="81"/>
      <c r="H66" s="36"/>
      <c r="I66" s="35"/>
      <c r="J66" s="36"/>
      <c r="K66" s="36"/>
      <c r="L66" s="36"/>
      <c r="M66" s="40"/>
    </row>
    <row r="67" spans="1:13" s="5" customFormat="1" ht="67.5" customHeight="1" thickBot="1">
      <c r="A67" s="72"/>
      <c r="B67" s="73"/>
      <c r="C67" s="74"/>
      <c r="D67" s="73"/>
      <c r="E67" s="73"/>
      <c r="F67" s="73"/>
      <c r="G67" s="75"/>
      <c r="H67" s="73"/>
      <c r="I67" s="74"/>
      <c r="J67" s="73"/>
      <c r="K67" s="73"/>
      <c r="L67" s="73"/>
      <c r="M67" s="77"/>
    </row>
    <row r="68" spans="2:13" s="5" customFormat="1" ht="12" thickTop="1">
      <c r="B68" s="78"/>
      <c r="C68" s="79"/>
      <c r="D68" s="78"/>
      <c r="E68" s="78"/>
      <c r="F68" s="78"/>
      <c r="G68" s="80"/>
      <c r="H68" s="78"/>
      <c r="I68" s="79"/>
      <c r="J68" s="78"/>
      <c r="K68" s="78"/>
      <c r="L68" s="78"/>
      <c r="M68" s="78"/>
    </row>
    <row r="69" spans="2:13" s="5" customFormat="1" ht="11.25">
      <c r="B69" s="78"/>
      <c r="C69" s="79"/>
      <c r="D69" s="78"/>
      <c r="E69" s="78"/>
      <c r="F69" s="78"/>
      <c r="G69" s="80"/>
      <c r="H69" s="78"/>
      <c r="I69" s="79"/>
      <c r="J69" s="78"/>
      <c r="K69" s="78"/>
      <c r="L69" s="78"/>
      <c r="M69" s="78"/>
    </row>
    <row r="70" spans="2:13" s="5" customFormat="1" ht="11.25">
      <c r="B70" s="78"/>
      <c r="C70" s="79"/>
      <c r="D70" s="78"/>
      <c r="E70" s="78"/>
      <c r="F70" s="78"/>
      <c r="G70" s="80"/>
      <c r="H70" s="78"/>
      <c r="I70" s="79"/>
      <c r="J70" s="78"/>
      <c r="K70" s="78"/>
      <c r="L70" s="78"/>
      <c r="M70" s="78"/>
    </row>
    <row r="71" spans="2:13" s="5" customFormat="1" ht="11.25">
      <c r="B71" s="78"/>
      <c r="C71" s="79"/>
      <c r="D71" s="78"/>
      <c r="E71" s="78"/>
      <c r="F71" s="78"/>
      <c r="G71" s="80"/>
      <c r="H71" s="78"/>
      <c r="I71" s="79"/>
      <c r="J71" s="78"/>
      <c r="K71" s="78"/>
      <c r="L71" s="78"/>
      <c r="M71" s="78"/>
    </row>
    <row r="72" spans="2:13" s="5" customFormat="1" ht="11.25">
      <c r="B72" s="78"/>
      <c r="C72" s="79"/>
      <c r="D72" s="78"/>
      <c r="E72" s="78"/>
      <c r="F72" s="78"/>
      <c r="G72" s="80"/>
      <c r="H72" s="78"/>
      <c r="I72" s="79"/>
      <c r="J72" s="78"/>
      <c r="K72" s="78"/>
      <c r="L72" s="78"/>
      <c r="M72" s="78"/>
    </row>
    <row r="73" spans="2:13" s="5" customFormat="1" ht="11.25">
      <c r="B73" s="78"/>
      <c r="C73" s="79"/>
      <c r="D73" s="78"/>
      <c r="E73" s="78"/>
      <c r="F73" s="78"/>
      <c r="G73" s="80"/>
      <c r="H73" s="78"/>
      <c r="I73" s="79"/>
      <c r="J73" s="78"/>
      <c r="K73" s="78"/>
      <c r="L73" s="78"/>
      <c r="M73" s="78"/>
    </row>
    <row r="74" spans="2:13" s="5" customFormat="1" ht="11.25">
      <c r="B74" s="78"/>
      <c r="C74" s="79"/>
      <c r="D74" s="78"/>
      <c r="E74" s="78"/>
      <c r="F74" s="78"/>
      <c r="G74" s="80"/>
      <c r="H74" s="78"/>
      <c r="I74" s="79"/>
      <c r="J74" s="78"/>
      <c r="K74" s="78"/>
      <c r="L74" s="78"/>
      <c r="M74" s="78"/>
    </row>
    <row r="75" spans="2:13" s="5" customFormat="1" ht="11.25">
      <c r="B75" s="78"/>
      <c r="C75" s="79"/>
      <c r="D75" s="78"/>
      <c r="E75" s="78"/>
      <c r="F75" s="78"/>
      <c r="G75" s="80"/>
      <c r="H75" s="78"/>
      <c r="I75" s="79"/>
      <c r="J75" s="78"/>
      <c r="K75" s="78"/>
      <c r="L75" s="78"/>
      <c r="M75" s="78"/>
    </row>
    <row r="76" spans="2:13" s="5" customFormat="1" ht="11.25">
      <c r="B76" s="78"/>
      <c r="C76" s="79"/>
      <c r="D76" s="78"/>
      <c r="E76" s="78"/>
      <c r="F76" s="78"/>
      <c r="G76" s="80"/>
      <c r="H76" s="78"/>
      <c r="I76" s="79"/>
      <c r="J76" s="78"/>
      <c r="K76" s="78"/>
      <c r="L76" s="78"/>
      <c r="M76" s="78"/>
    </row>
    <row r="77" spans="2:13" s="5" customFormat="1" ht="11.25">
      <c r="B77" s="78"/>
      <c r="C77" s="79"/>
      <c r="D77" s="78"/>
      <c r="E77" s="78"/>
      <c r="F77" s="78"/>
      <c r="G77" s="80"/>
      <c r="H77" s="78"/>
      <c r="I77" s="79"/>
      <c r="J77" s="78"/>
      <c r="K77" s="78"/>
      <c r="L77" s="78"/>
      <c r="M77" s="78"/>
    </row>
    <row r="78" spans="2:13" s="5" customFormat="1" ht="11.25">
      <c r="B78" s="78"/>
      <c r="C78" s="79"/>
      <c r="D78" s="78"/>
      <c r="E78" s="78"/>
      <c r="F78" s="78"/>
      <c r="G78" s="80"/>
      <c r="H78" s="78"/>
      <c r="I78" s="79"/>
      <c r="J78" s="78"/>
      <c r="K78" s="78"/>
      <c r="L78" s="78"/>
      <c r="M78" s="78"/>
    </row>
    <row r="79" spans="2:13" s="5" customFormat="1" ht="11.25">
      <c r="B79" s="78"/>
      <c r="C79" s="79"/>
      <c r="D79" s="78"/>
      <c r="E79" s="78"/>
      <c r="F79" s="78"/>
      <c r="G79" s="80"/>
      <c r="H79" s="78"/>
      <c r="I79" s="79"/>
      <c r="J79" s="78"/>
      <c r="K79" s="78"/>
      <c r="L79" s="78"/>
      <c r="M79" s="78"/>
    </row>
    <row r="80" spans="2:13" s="5" customFormat="1" ht="11.25">
      <c r="B80" s="78"/>
      <c r="C80" s="79"/>
      <c r="D80" s="78"/>
      <c r="E80" s="78"/>
      <c r="F80" s="78"/>
      <c r="G80" s="80"/>
      <c r="H80" s="78"/>
      <c r="I80" s="79"/>
      <c r="J80" s="78"/>
      <c r="K80" s="78"/>
      <c r="L80" s="78"/>
      <c r="M80" s="78"/>
    </row>
    <row r="81" spans="2:13" s="5" customFormat="1" ht="11.25">
      <c r="B81" s="78"/>
      <c r="C81" s="79"/>
      <c r="D81" s="78"/>
      <c r="E81" s="78"/>
      <c r="F81" s="78"/>
      <c r="G81" s="80"/>
      <c r="H81" s="78"/>
      <c r="I81" s="79"/>
      <c r="J81" s="78"/>
      <c r="K81" s="78"/>
      <c r="L81" s="78"/>
      <c r="M81" s="78"/>
    </row>
    <row r="82" spans="2:13" s="5" customFormat="1" ht="11.25">
      <c r="B82" s="78"/>
      <c r="C82" s="79"/>
      <c r="D82" s="78"/>
      <c r="E82" s="78"/>
      <c r="F82" s="78"/>
      <c r="G82" s="80"/>
      <c r="H82" s="78"/>
      <c r="I82" s="79"/>
      <c r="J82" s="78"/>
      <c r="K82" s="78"/>
      <c r="L82" s="78"/>
      <c r="M82" s="78"/>
    </row>
  </sheetData>
  <sheetProtection/>
  <printOptions horizontalCentered="1"/>
  <pageMargins left="0" right="0" top="0.24" bottom="0" header="0.62" footer="0.27"/>
  <pageSetup fitToHeight="1" fitToWidth="1" horizontalDpi="300" verticalDpi="300" orientation="portrait" paperSize="9" scale="81" r:id="rId4"/>
  <headerFooter alignWithMargins="0">
    <oddHeader xml:space="preserve">&amp;C </oddHeader>
    <oddFooter>&amp;C &amp;R&amp;6&amp;A
&amp;F
Mise à jour du &amp;D</oddFooter>
  </headerFooter>
  <drawing r:id="rId3"/>
  <legacyDrawing r:id="rId2"/>
  <oleObjects>
    <oleObject progId="MS_ClipArt_Gallery.2" shapeId="2997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zoomScalePageLayoutView="0" workbookViewId="0" topLeftCell="A1">
      <selection activeCell="P46" sqref="P46"/>
    </sheetView>
  </sheetViews>
  <sheetFormatPr defaultColWidth="11.421875" defaultRowHeight="12.75"/>
  <cols>
    <col min="1" max="1" width="1.57421875" style="4" customWidth="1"/>
    <col min="2" max="2" width="6.7109375" style="1" customWidth="1"/>
    <col min="3" max="3" width="21.00390625" style="2" customWidth="1"/>
    <col min="4" max="4" width="1.8515625" style="1" customWidth="1"/>
    <col min="5" max="5" width="20.7109375" style="1" customWidth="1"/>
    <col min="6" max="6" width="6.7109375" style="1" customWidth="1"/>
    <col min="7" max="7" width="2.7109375" style="3" customWidth="1"/>
    <col min="8" max="8" width="6.7109375" style="1" customWidth="1"/>
    <col min="9" max="9" width="21.140625" style="2" customWidth="1"/>
    <col min="10" max="10" width="1.8515625" style="1" customWidth="1"/>
    <col min="11" max="11" width="20.7109375" style="1" customWidth="1"/>
    <col min="12" max="12" width="6.7109375" style="1" customWidth="1"/>
    <col min="13" max="13" width="1.57421875" style="1" customWidth="1"/>
    <col min="14" max="14" width="5.7109375" style="4" customWidth="1"/>
    <col min="15" max="16384" width="11.421875" style="4" customWidth="1"/>
  </cols>
  <sheetData>
    <row r="1" spans="1:13" ht="15" customHeight="1">
      <c r="A1" s="476"/>
      <c r="B1" s="16"/>
      <c r="C1" s="17"/>
      <c r="D1" s="16"/>
      <c r="E1" s="16"/>
      <c r="F1" s="16"/>
      <c r="G1" s="18"/>
      <c r="H1" s="16"/>
      <c r="I1" s="17"/>
      <c r="J1" s="16"/>
      <c r="K1" s="16"/>
      <c r="L1" s="16"/>
      <c r="M1" s="16"/>
    </row>
    <row r="2" spans="1:13" s="5" customFormat="1" ht="30.75" customHeight="1">
      <c r="A2" s="477"/>
      <c r="B2" s="13"/>
      <c r="C2" s="25" t="s">
        <v>283</v>
      </c>
      <c r="D2" s="20"/>
      <c r="E2" s="20"/>
      <c r="F2" s="20"/>
      <c r="G2" s="20"/>
      <c r="H2" s="20"/>
      <c r="I2" s="20"/>
      <c r="J2" s="20"/>
      <c r="K2" s="20"/>
      <c r="L2" s="13"/>
      <c r="M2" s="13"/>
    </row>
    <row r="3" spans="1:13" s="24" customFormat="1" ht="30.75" customHeight="1">
      <c r="A3" s="478"/>
      <c r="B3" s="22"/>
      <c r="C3" s="26" t="s">
        <v>173</v>
      </c>
      <c r="D3" s="20"/>
      <c r="E3" s="20"/>
      <c r="F3" s="20"/>
      <c r="G3" s="20"/>
      <c r="H3" s="20"/>
      <c r="I3" s="20"/>
      <c r="J3" s="20"/>
      <c r="K3" s="20"/>
      <c r="L3" s="22"/>
      <c r="M3" s="22"/>
    </row>
    <row r="4" spans="1:13" ht="11.25">
      <c r="A4" s="476"/>
      <c r="B4" s="16"/>
      <c r="C4" s="17"/>
      <c r="D4" s="16"/>
      <c r="E4" s="16"/>
      <c r="F4" s="6"/>
      <c r="G4" s="18"/>
      <c r="H4" s="16"/>
      <c r="I4" s="17"/>
      <c r="J4" s="16"/>
      <c r="K4" s="16"/>
      <c r="L4" s="16"/>
      <c r="M4" s="16"/>
    </row>
    <row r="5" spans="1:13" ht="11.25">
      <c r="A5" s="476"/>
      <c r="B5" s="16"/>
      <c r="C5" s="17"/>
      <c r="D5" s="16"/>
      <c r="E5" s="16"/>
      <c r="F5" s="16"/>
      <c r="G5" s="18"/>
      <c r="H5" s="16"/>
      <c r="I5" s="17"/>
      <c r="J5" s="16"/>
      <c r="K5" s="16"/>
      <c r="L5" s="16"/>
      <c r="M5" s="16"/>
    </row>
    <row r="6" spans="1:13" ht="11.25">
      <c r="A6" s="476"/>
      <c r="B6" s="16"/>
      <c r="C6" s="17"/>
      <c r="D6" s="16"/>
      <c r="E6" s="16"/>
      <c r="F6" s="16"/>
      <c r="G6" s="18"/>
      <c r="H6" s="16"/>
      <c r="I6" s="17"/>
      <c r="J6" s="16"/>
      <c r="K6" s="16"/>
      <c r="L6" s="16"/>
      <c r="M6" s="16"/>
    </row>
    <row r="7" spans="1:13" s="32" customFormat="1" ht="18" customHeight="1">
      <c r="A7" s="30"/>
      <c r="B7" s="28"/>
      <c r="C7" s="29" t="s">
        <v>299</v>
      </c>
      <c r="D7" s="29"/>
      <c r="E7" s="29"/>
      <c r="F7" s="28"/>
      <c r="G7" s="30"/>
      <c r="H7" s="28"/>
      <c r="I7" s="29" t="s">
        <v>304</v>
      </c>
      <c r="J7" s="29"/>
      <c r="K7" s="29"/>
      <c r="L7" s="28"/>
      <c r="M7" s="28"/>
    </row>
    <row r="8" spans="1:13" s="32" customFormat="1" ht="18" customHeight="1">
      <c r="A8" s="30"/>
      <c r="B8" s="28"/>
      <c r="C8" s="29" t="s">
        <v>315</v>
      </c>
      <c r="D8" s="29"/>
      <c r="E8" s="29"/>
      <c r="F8" s="28"/>
      <c r="G8" s="30"/>
      <c r="H8" s="28"/>
      <c r="I8" s="29" t="s">
        <v>311</v>
      </c>
      <c r="J8" s="29"/>
      <c r="K8" s="29"/>
      <c r="L8" s="28"/>
      <c r="M8" s="28"/>
    </row>
    <row r="9" spans="1:13" s="41" customFormat="1" ht="18" customHeight="1">
      <c r="A9" s="71"/>
      <c r="B9" s="34" t="s">
        <v>0</v>
      </c>
      <c r="C9" s="35"/>
      <c r="D9" s="36"/>
      <c r="E9" s="36"/>
      <c r="F9" s="34" t="s">
        <v>1</v>
      </c>
      <c r="G9" s="37"/>
      <c r="H9" s="34" t="s">
        <v>2</v>
      </c>
      <c r="I9" s="38"/>
      <c r="J9" s="39"/>
      <c r="K9" s="39"/>
      <c r="L9" s="34" t="s">
        <v>1</v>
      </c>
      <c r="M9" s="39"/>
    </row>
    <row r="10" spans="1:15" s="41" customFormat="1" ht="18" customHeight="1">
      <c r="A10" s="71"/>
      <c r="B10" s="48" t="s">
        <v>426</v>
      </c>
      <c r="C10" s="49" t="s">
        <v>7</v>
      </c>
      <c r="D10" s="50" t="s">
        <v>3</v>
      </c>
      <c r="E10" s="49" t="s">
        <v>180</v>
      </c>
      <c r="F10" s="48" t="s">
        <v>907</v>
      </c>
      <c r="G10" s="37"/>
      <c r="H10" s="45" t="s">
        <v>534</v>
      </c>
      <c r="I10" s="43" t="s">
        <v>295</v>
      </c>
      <c r="J10" s="44" t="s">
        <v>3</v>
      </c>
      <c r="K10" s="44" t="s">
        <v>298</v>
      </c>
      <c r="L10" s="46" t="s">
        <v>536</v>
      </c>
      <c r="M10" s="471"/>
      <c r="O10" s="41" t="s">
        <v>4</v>
      </c>
    </row>
    <row r="11" spans="1:13" s="41" customFormat="1" ht="18" customHeight="1">
      <c r="A11" s="71" t="s">
        <v>4</v>
      </c>
      <c r="B11" s="42" t="s">
        <v>425</v>
      </c>
      <c r="C11" s="44" t="s">
        <v>298</v>
      </c>
      <c r="D11" s="44" t="s">
        <v>3</v>
      </c>
      <c r="E11" s="43" t="s">
        <v>296</v>
      </c>
      <c r="F11" s="42" t="s">
        <v>427</v>
      </c>
      <c r="G11" s="37"/>
      <c r="H11" s="48" t="s">
        <v>643</v>
      </c>
      <c r="I11" s="49" t="s">
        <v>181</v>
      </c>
      <c r="J11" s="50" t="s">
        <v>3</v>
      </c>
      <c r="K11" s="49" t="s">
        <v>7</v>
      </c>
      <c r="L11" s="48" t="s">
        <v>645</v>
      </c>
      <c r="M11" s="39"/>
    </row>
    <row r="12" spans="1:13" s="41" customFormat="1" ht="18" customHeight="1">
      <c r="A12" s="71"/>
      <c r="B12" s="42" t="s">
        <v>428</v>
      </c>
      <c r="C12" s="43" t="s">
        <v>295</v>
      </c>
      <c r="D12" s="44" t="s">
        <v>3</v>
      </c>
      <c r="E12" s="44" t="s">
        <v>6</v>
      </c>
      <c r="F12" s="42" t="s">
        <v>898</v>
      </c>
      <c r="G12" s="37"/>
      <c r="H12" s="42" t="s">
        <v>602</v>
      </c>
      <c r="I12" s="39" t="s">
        <v>297</v>
      </c>
      <c r="J12" s="44" t="s">
        <v>3</v>
      </c>
      <c r="K12" s="43" t="s">
        <v>296</v>
      </c>
      <c r="L12" s="42" t="s">
        <v>874</v>
      </c>
      <c r="M12" s="39"/>
    </row>
    <row r="13" spans="1:13" s="41" customFormat="1" ht="18" customHeight="1">
      <c r="A13" s="71"/>
      <c r="B13" s="60" t="s">
        <v>429</v>
      </c>
      <c r="C13" s="43" t="s">
        <v>181</v>
      </c>
      <c r="D13" s="44" t="s">
        <v>3</v>
      </c>
      <c r="E13" s="39" t="s">
        <v>297</v>
      </c>
      <c r="F13" s="42" t="s">
        <v>613</v>
      </c>
      <c r="G13" s="762" t="s">
        <v>883</v>
      </c>
      <c r="H13" s="42" t="s">
        <v>602</v>
      </c>
      <c r="I13" s="43" t="s">
        <v>178</v>
      </c>
      <c r="J13" s="44" t="s">
        <v>3</v>
      </c>
      <c r="K13" s="44" t="s">
        <v>6</v>
      </c>
      <c r="L13" s="42" t="s">
        <v>424</v>
      </c>
      <c r="M13" s="471"/>
    </row>
    <row r="14" spans="1:13" s="41" customFormat="1" ht="18" customHeight="1">
      <c r="A14" s="480" t="s">
        <v>4</v>
      </c>
      <c r="B14" s="52" t="s">
        <v>427</v>
      </c>
      <c r="C14" s="43" t="s">
        <v>178</v>
      </c>
      <c r="D14" s="44" t="s">
        <v>3</v>
      </c>
      <c r="E14" s="43" t="s">
        <v>179</v>
      </c>
      <c r="F14" s="52" t="s">
        <v>608</v>
      </c>
      <c r="G14" s="37"/>
      <c r="H14" s="52" t="s">
        <v>424</v>
      </c>
      <c r="I14" s="44" t="s">
        <v>179</v>
      </c>
      <c r="J14" s="44" t="s">
        <v>3</v>
      </c>
      <c r="K14" s="43" t="s">
        <v>180</v>
      </c>
      <c r="L14" s="52" t="s">
        <v>533</v>
      </c>
      <c r="M14" s="39"/>
    </row>
    <row r="15" spans="1:13" s="5" customFormat="1" ht="18" customHeight="1">
      <c r="A15" s="477"/>
      <c r="B15" s="13"/>
      <c r="C15" s="35"/>
      <c r="D15" s="36"/>
      <c r="E15" s="36"/>
      <c r="F15" s="13" t="s">
        <v>4</v>
      </c>
      <c r="G15" s="53"/>
      <c r="H15" s="320"/>
      <c r="I15" s="35"/>
      <c r="J15" s="36"/>
      <c r="K15" s="36"/>
      <c r="L15" s="13"/>
      <c r="M15" s="13"/>
    </row>
    <row r="16" spans="1:13" s="32" customFormat="1" ht="18" customHeight="1">
      <c r="A16" s="30"/>
      <c r="B16" s="28"/>
      <c r="C16" s="29" t="s">
        <v>301</v>
      </c>
      <c r="D16" s="29"/>
      <c r="E16" s="29"/>
      <c r="F16" s="28"/>
      <c r="G16" s="54"/>
      <c r="H16" s="28"/>
      <c r="I16" s="29" t="s">
        <v>305</v>
      </c>
      <c r="J16" s="29"/>
      <c r="K16" s="29"/>
      <c r="L16" s="28"/>
      <c r="M16" s="28"/>
    </row>
    <row r="17" spans="1:13" s="32" customFormat="1" ht="18" customHeight="1">
      <c r="A17" s="30"/>
      <c r="B17" s="28"/>
      <c r="C17" s="29" t="s">
        <v>308</v>
      </c>
      <c r="D17" s="29"/>
      <c r="E17" s="29"/>
      <c r="F17" s="28"/>
      <c r="G17" s="54"/>
      <c r="H17" s="28"/>
      <c r="I17" s="29" t="s">
        <v>312</v>
      </c>
      <c r="J17" s="29"/>
      <c r="K17" s="29"/>
      <c r="L17" s="28"/>
      <c r="M17" s="28"/>
    </row>
    <row r="18" spans="1:13" s="41" customFormat="1" ht="18" customHeight="1">
      <c r="A18" s="71"/>
      <c r="B18" s="34" t="s">
        <v>0</v>
      </c>
      <c r="C18" s="35"/>
      <c r="D18" s="35"/>
      <c r="E18" s="36"/>
      <c r="F18" s="34" t="s">
        <v>1</v>
      </c>
      <c r="G18" s="37"/>
      <c r="H18" s="34" t="s">
        <v>0</v>
      </c>
      <c r="I18" s="35"/>
      <c r="J18" s="36"/>
      <c r="K18" s="36"/>
      <c r="L18" s="34" t="s">
        <v>1</v>
      </c>
      <c r="M18" s="39"/>
    </row>
    <row r="19" spans="1:13" s="41" customFormat="1" ht="18" customHeight="1">
      <c r="A19" s="71"/>
      <c r="B19" s="48" t="s">
        <v>537</v>
      </c>
      <c r="C19" s="49" t="s">
        <v>296</v>
      </c>
      <c r="D19" s="50" t="s">
        <v>3</v>
      </c>
      <c r="E19" s="49" t="s">
        <v>7</v>
      </c>
      <c r="F19" s="48" t="s">
        <v>534</v>
      </c>
      <c r="G19" s="37"/>
      <c r="H19" s="48" t="s">
        <v>429</v>
      </c>
      <c r="I19" s="49" t="s">
        <v>7</v>
      </c>
      <c r="J19" s="50" t="s">
        <v>3</v>
      </c>
      <c r="K19" s="49" t="s">
        <v>295</v>
      </c>
      <c r="L19" s="48" t="s">
        <v>702</v>
      </c>
      <c r="M19" s="472"/>
    </row>
    <row r="20" spans="1:13" s="41" customFormat="1" ht="18" customHeight="1">
      <c r="A20" s="71"/>
      <c r="B20" s="42" t="s">
        <v>538</v>
      </c>
      <c r="C20" s="44" t="s">
        <v>6</v>
      </c>
      <c r="D20" s="44" t="s">
        <v>3</v>
      </c>
      <c r="E20" s="44" t="s">
        <v>298</v>
      </c>
      <c r="F20" s="42" t="s">
        <v>684</v>
      </c>
      <c r="G20" s="37"/>
      <c r="H20" s="42" t="s">
        <v>425</v>
      </c>
      <c r="I20" s="43" t="s">
        <v>180</v>
      </c>
      <c r="J20" s="44" t="s">
        <v>3</v>
      </c>
      <c r="K20" s="43" t="s">
        <v>181</v>
      </c>
      <c r="L20" s="42" t="s">
        <v>702</v>
      </c>
      <c r="M20" s="39"/>
    </row>
    <row r="21" spans="1:13" s="41" customFormat="1" ht="18" customHeight="1">
      <c r="A21" s="71"/>
      <c r="B21" s="42" t="s">
        <v>427</v>
      </c>
      <c r="C21" s="39" t="s">
        <v>297</v>
      </c>
      <c r="D21" s="44" t="s">
        <v>3</v>
      </c>
      <c r="E21" s="43" t="s">
        <v>295</v>
      </c>
      <c r="F21" s="42" t="s">
        <v>424</v>
      </c>
      <c r="G21" s="37"/>
      <c r="H21" s="42" t="s">
        <v>613</v>
      </c>
      <c r="I21" s="44" t="s">
        <v>298</v>
      </c>
      <c r="J21" s="44" t="s">
        <v>3</v>
      </c>
      <c r="K21" s="43" t="s">
        <v>178</v>
      </c>
      <c r="L21" s="42" t="s">
        <v>683</v>
      </c>
      <c r="M21" s="39"/>
    </row>
    <row r="22" spans="1:13" s="41" customFormat="1" ht="18" customHeight="1">
      <c r="A22" s="71"/>
      <c r="B22" s="42" t="s">
        <v>533</v>
      </c>
      <c r="C22" s="43" t="s">
        <v>178</v>
      </c>
      <c r="D22" s="44" t="s">
        <v>3</v>
      </c>
      <c r="E22" s="43" t="s">
        <v>180</v>
      </c>
      <c r="F22" s="42" t="s">
        <v>604</v>
      </c>
      <c r="G22" s="37"/>
      <c r="H22" s="42" t="s">
        <v>646</v>
      </c>
      <c r="I22" s="44" t="s">
        <v>453</v>
      </c>
      <c r="J22" s="44" t="s">
        <v>3</v>
      </c>
      <c r="K22" s="39" t="s">
        <v>297</v>
      </c>
      <c r="L22" s="42" t="s">
        <v>533</v>
      </c>
      <c r="M22" s="759" t="s">
        <v>883</v>
      </c>
    </row>
    <row r="23" spans="1:13" s="41" customFormat="1" ht="18" customHeight="1">
      <c r="A23" s="71"/>
      <c r="B23" s="52" t="s">
        <v>536</v>
      </c>
      <c r="C23" s="43" t="s">
        <v>181</v>
      </c>
      <c r="D23" s="44" t="s">
        <v>3</v>
      </c>
      <c r="E23" s="43" t="s">
        <v>179</v>
      </c>
      <c r="F23" s="52" t="s">
        <v>538</v>
      </c>
      <c r="G23" s="37"/>
      <c r="H23" s="52" t="s">
        <v>422</v>
      </c>
      <c r="I23" s="43" t="s">
        <v>296</v>
      </c>
      <c r="J23" s="44" t="s">
        <v>3</v>
      </c>
      <c r="K23" s="43" t="s">
        <v>179</v>
      </c>
      <c r="L23" s="52" t="s">
        <v>602</v>
      </c>
      <c r="M23" s="471"/>
    </row>
    <row r="24" spans="1:13" s="5" customFormat="1" ht="18" customHeight="1">
      <c r="A24" s="477"/>
      <c r="B24" s="13"/>
      <c r="C24" s="35"/>
      <c r="D24" s="36"/>
      <c r="E24" s="36"/>
      <c r="F24" s="13"/>
      <c r="G24" s="53"/>
      <c r="H24" s="13"/>
      <c r="I24" s="35"/>
      <c r="J24" s="36"/>
      <c r="K24" s="36"/>
      <c r="L24" s="13"/>
      <c r="M24" s="13"/>
    </row>
    <row r="25" spans="1:13" s="32" customFormat="1" ht="18" customHeight="1">
      <c r="A25" s="30"/>
      <c r="B25" s="28"/>
      <c r="C25" s="29" t="s">
        <v>300</v>
      </c>
      <c r="D25" s="29"/>
      <c r="E25" s="29"/>
      <c r="F25" s="28"/>
      <c r="G25" s="54"/>
      <c r="H25" s="28"/>
      <c r="I25" s="29" t="s">
        <v>306</v>
      </c>
      <c r="J25" s="29"/>
      <c r="K25" s="29"/>
      <c r="L25" s="28"/>
      <c r="M25" s="28"/>
    </row>
    <row r="26" spans="1:13" s="32" customFormat="1" ht="18" customHeight="1">
      <c r="A26" s="30"/>
      <c r="B26" s="28"/>
      <c r="C26" s="29" t="s">
        <v>309</v>
      </c>
      <c r="D26" s="29"/>
      <c r="E26" s="29"/>
      <c r="F26" s="28" t="s">
        <v>4</v>
      </c>
      <c r="G26" s="54"/>
      <c r="H26" s="28"/>
      <c r="I26" s="29" t="s">
        <v>313</v>
      </c>
      <c r="J26" s="29"/>
      <c r="K26" s="29"/>
      <c r="L26" s="28"/>
      <c r="M26" s="28"/>
    </row>
    <row r="27" spans="1:13" s="41" customFormat="1" ht="18" customHeight="1">
      <c r="A27" s="71"/>
      <c r="B27" s="34" t="s">
        <v>0</v>
      </c>
      <c r="C27" s="35"/>
      <c r="D27" s="35"/>
      <c r="E27" s="36"/>
      <c r="F27" s="34" t="s">
        <v>1</v>
      </c>
      <c r="G27" s="37"/>
      <c r="H27" s="34" t="s">
        <v>0</v>
      </c>
      <c r="I27" s="35"/>
      <c r="J27" s="36"/>
      <c r="K27" s="36"/>
      <c r="L27" s="57" t="s">
        <v>1</v>
      </c>
      <c r="M27" s="39"/>
    </row>
    <row r="28" spans="1:13" s="41" customFormat="1" ht="18" customHeight="1">
      <c r="A28" s="71"/>
      <c r="B28" s="48" t="s">
        <v>422</v>
      </c>
      <c r="C28" s="49" t="s">
        <v>7</v>
      </c>
      <c r="D28" s="50" t="s">
        <v>3</v>
      </c>
      <c r="E28" s="50" t="s">
        <v>6</v>
      </c>
      <c r="F28" s="48" t="s">
        <v>422</v>
      </c>
      <c r="G28" s="37"/>
      <c r="H28" s="48" t="s">
        <v>613</v>
      </c>
      <c r="I28" s="50" t="s">
        <v>298</v>
      </c>
      <c r="J28" s="50" t="s">
        <v>3</v>
      </c>
      <c r="K28" s="49" t="s">
        <v>7</v>
      </c>
      <c r="L28" s="48" t="s">
        <v>643</v>
      </c>
      <c r="M28" s="39" t="s">
        <v>4</v>
      </c>
    </row>
    <row r="29" spans="1:13" s="41" customFormat="1" ht="18" customHeight="1">
      <c r="A29" s="71"/>
      <c r="B29" s="58" t="s">
        <v>534</v>
      </c>
      <c r="C29" s="43" t="s">
        <v>180</v>
      </c>
      <c r="D29" s="44" t="s">
        <v>3</v>
      </c>
      <c r="E29" s="43" t="s">
        <v>296</v>
      </c>
      <c r="F29" s="58" t="s">
        <v>538</v>
      </c>
      <c r="G29" s="37" t="s">
        <v>4</v>
      </c>
      <c r="H29" s="59" t="s">
        <v>614</v>
      </c>
      <c r="I29" s="43" t="s">
        <v>295</v>
      </c>
      <c r="J29" s="44" t="s">
        <v>3</v>
      </c>
      <c r="K29" s="43" t="s">
        <v>180</v>
      </c>
      <c r="L29" s="59" t="s">
        <v>643</v>
      </c>
      <c r="M29" s="39"/>
    </row>
    <row r="30" spans="1:13" s="41" customFormat="1" ht="18" customHeight="1">
      <c r="A30" s="71"/>
      <c r="B30" s="42" t="s">
        <v>615</v>
      </c>
      <c r="C30" s="44" t="s">
        <v>298</v>
      </c>
      <c r="D30" s="44" t="s">
        <v>3</v>
      </c>
      <c r="E30" s="39" t="s">
        <v>297</v>
      </c>
      <c r="F30" s="42" t="s">
        <v>683</v>
      </c>
      <c r="G30" s="37"/>
      <c r="H30" s="42" t="s">
        <v>704</v>
      </c>
      <c r="I30" s="43" t="s">
        <v>181</v>
      </c>
      <c r="J30" s="44" t="s">
        <v>3</v>
      </c>
      <c r="K30" s="43" t="s">
        <v>296</v>
      </c>
      <c r="L30" s="42" t="s">
        <v>684</v>
      </c>
      <c r="M30" s="471"/>
    </row>
    <row r="31" spans="1:13" s="41" customFormat="1" ht="18" customHeight="1">
      <c r="A31" s="71"/>
      <c r="B31" s="42" t="s">
        <v>602</v>
      </c>
      <c r="C31" s="44" t="s">
        <v>181</v>
      </c>
      <c r="D31" s="44" t="s">
        <v>3</v>
      </c>
      <c r="E31" s="44" t="s">
        <v>178</v>
      </c>
      <c r="F31" s="60" t="s">
        <v>646</v>
      </c>
      <c r="G31" s="37"/>
      <c r="H31" s="42" t="s">
        <v>702</v>
      </c>
      <c r="I31" s="44" t="s">
        <v>178</v>
      </c>
      <c r="J31" s="44" t="s">
        <v>3</v>
      </c>
      <c r="K31" s="39" t="s">
        <v>297</v>
      </c>
      <c r="L31" s="42" t="s">
        <v>705</v>
      </c>
      <c r="M31" s="39"/>
    </row>
    <row r="32" spans="1:13" s="41" customFormat="1" ht="18" customHeight="1">
      <c r="A32" s="71"/>
      <c r="B32" s="52" t="s">
        <v>613</v>
      </c>
      <c r="C32" s="43" t="s">
        <v>295</v>
      </c>
      <c r="D32" s="44" t="s">
        <v>3</v>
      </c>
      <c r="E32" s="44" t="s">
        <v>179</v>
      </c>
      <c r="F32" s="52" t="s">
        <v>536</v>
      </c>
      <c r="G32" s="37"/>
      <c r="H32" s="52" t="s">
        <v>613</v>
      </c>
      <c r="I32" s="44" t="s">
        <v>179</v>
      </c>
      <c r="J32" s="44" t="s">
        <v>3</v>
      </c>
      <c r="K32" s="44" t="s">
        <v>6</v>
      </c>
      <c r="L32" s="52" t="s">
        <v>643</v>
      </c>
      <c r="M32" s="39"/>
    </row>
    <row r="33" spans="1:13" s="5" customFormat="1" ht="18" customHeight="1">
      <c r="A33" s="477"/>
      <c r="B33" s="13"/>
      <c r="C33" s="35"/>
      <c r="D33" s="36"/>
      <c r="E33" s="36"/>
      <c r="F33" s="13"/>
      <c r="G33" s="53"/>
      <c r="H33" s="13"/>
      <c r="I33" s="29"/>
      <c r="J33" s="36"/>
      <c r="K33" s="28"/>
      <c r="L33" s="13"/>
      <c r="M33" s="13"/>
    </row>
    <row r="34" spans="1:13" s="32" customFormat="1" ht="18" customHeight="1">
      <c r="A34" s="30"/>
      <c r="B34" s="28"/>
      <c r="C34" s="29" t="s">
        <v>302</v>
      </c>
      <c r="D34" s="29"/>
      <c r="E34" s="29"/>
      <c r="F34" s="28"/>
      <c r="G34" s="54"/>
      <c r="H34" s="28"/>
      <c r="I34" s="29" t="s">
        <v>307</v>
      </c>
      <c r="J34" s="29"/>
      <c r="K34" s="29"/>
      <c r="L34" s="28"/>
      <c r="M34" s="28"/>
    </row>
    <row r="35" spans="1:13" s="32" customFormat="1" ht="18" customHeight="1">
      <c r="A35" s="30"/>
      <c r="B35" s="28"/>
      <c r="C35" s="29" t="s">
        <v>310</v>
      </c>
      <c r="D35" s="29"/>
      <c r="E35" s="29"/>
      <c r="F35" s="28"/>
      <c r="G35" s="54"/>
      <c r="H35" s="28"/>
      <c r="I35" s="29" t="s">
        <v>314</v>
      </c>
      <c r="J35" s="29"/>
      <c r="K35" s="29"/>
      <c r="L35" s="28"/>
      <c r="M35" s="28"/>
    </row>
    <row r="36" spans="1:13" s="41" customFormat="1" ht="18" customHeight="1">
      <c r="A36" s="71"/>
      <c r="B36" s="34" t="s">
        <v>0</v>
      </c>
      <c r="C36" s="38"/>
      <c r="D36" s="38"/>
      <c r="E36" s="39"/>
      <c r="F36" s="34" t="s">
        <v>1</v>
      </c>
      <c r="G36" s="37"/>
      <c r="H36" s="34" t="s">
        <v>0</v>
      </c>
      <c r="I36" s="35"/>
      <c r="J36" s="36"/>
      <c r="K36" s="36"/>
      <c r="L36" s="34" t="s">
        <v>1</v>
      </c>
      <c r="M36" s="39"/>
    </row>
    <row r="37" spans="1:13" s="41" customFormat="1" ht="18" customHeight="1">
      <c r="A37" s="71"/>
      <c r="B37" s="42" t="s">
        <v>423</v>
      </c>
      <c r="C37" s="44" t="s">
        <v>6</v>
      </c>
      <c r="D37" s="44" t="s">
        <v>3</v>
      </c>
      <c r="E37" s="43" t="s">
        <v>180</v>
      </c>
      <c r="F37" s="42" t="s">
        <v>706</v>
      </c>
      <c r="G37" s="37"/>
      <c r="H37" s="60" t="s">
        <v>535</v>
      </c>
      <c r="I37" s="43" t="s">
        <v>180</v>
      </c>
      <c r="J37" s="44" t="s">
        <v>3</v>
      </c>
      <c r="K37" s="44" t="s">
        <v>298</v>
      </c>
      <c r="L37" s="42" t="s">
        <v>646</v>
      </c>
      <c r="M37" s="481"/>
    </row>
    <row r="38" spans="1:13" s="41" customFormat="1" ht="18" customHeight="1">
      <c r="A38" s="71"/>
      <c r="B38" s="42" t="s">
        <v>602</v>
      </c>
      <c r="C38" s="43" t="s">
        <v>181</v>
      </c>
      <c r="D38" s="44" t="s">
        <v>3</v>
      </c>
      <c r="E38" s="43" t="s">
        <v>295</v>
      </c>
      <c r="F38" s="42" t="s">
        <v>536</v>
      </c>
      <c r="G38" s="37"/>
      <c r="H38" s="59" t="s">
        <v>614</v>
      </c>
      <c r="I38" s="43" t="s">
        <v>296</v>
      </c>
      <c r="J38" s="44" t="s">
        <v>3</v>
      </c>
      <c r="K38" s="43" t="s">
        <v>295</v>
      </c>
      <c r="L38" s="59" t="s">
        <v>614</v>
      </c>
      <c r="M38" s="39"/>
    </row>
    <row r="39" spans="1:13" s="41" customFormat="1" ht="18" customHeight="1">
      <c r="A39" s="37"/>
      <c r="B39" s="48" t="s">
        <v>644</v>
      </c>
      <c r="C39" s="473" t="s">
        <v>297</v>
      </c>
      <c r="D39" s="50" t="s">
        <v>3</v>
      </c>
      <c r="E39" s="49" t="s">
        <v>7</v>
      </c>
      <c r="F39" s="48" t="s">
        <v>429</v>
      </c>
      <c r="G39" s="37"/>
      <c r="H39" s="42" t="s">
        <v>643</v>
      </c>
      <c r="I39" s="43" t="s">
        <v>6</v>
      </c>
      <c r="J39" s="44" t="s">
        <v>3</v>
      </c>
      <c r="K39" s="43" t="s">
        <v>181</v>
      </c>
      <c r="L39" s="42" t="s">
        <v>423</v>
      </c>
      <c r="M39" s="471"/>
    </row>
    <row r="40" spans="1:13" s="41" customFormat="1" ht="18" customHeight="1">
      <c r="A40" s="71"/>
      <c r="B40" s="42" t="s">
        <v>538</v>
      </c>
      <c r="C40" s="44" t="s">
        <v>178</v>
      </c>
      <c r="D40" s="44" t="s">
        <v>3</v>
      </c>
      <c r="E40" s="43" t="s">
        <v>296</v>
      </c>
      <c r="F40" s="59" t="s">
        <v>821</v>
      </c>
      <c r="G40" s="37"/>
      <c r="H40" s="59" t="s">
        <v>620</v>
      </c>
      <c r="I40" s="39" t="s">
        <v>297</v>
      </c>
      <c r="J40" s="44" t="s">
        <v>3</v>
      </c>
      <c r="K40" s="44" t="s">
        <v>179</v>
      </c>
      <c r="L40" s="59" t="s">
        <v>603</v>
      </c>
      <c r="M40" s="39"/>
    </row>
    <row r="41" spans="1:13" s="41" customFormat="1" ht="18" customHeight="1">
      <c r="A41" s="71"/>
      <c r="B41" s="52" t="s">
        <v>535</v>
      </c>
      <c r="C41" s="44" t="s">
        <v>179</v>
      </c>
      <c r="D41" s="44" t="s">
        <v>3</v>
      </c>
      <c r="E41" s="44" t="s">
        <v>298</v>
      </c>
      <c r="F41" s="52" t="s">
        <v>604</v>
      </c>
      <c r="G41" s="37"/>
      <c r="H41" s="56" t="s">
        <v>602</v>
      </c>
      <c r="I41" s="49" t="s">
        <v>7</v>
      </c>
      <c r="J41" s="50" t="s">
        <v>3</v>
      </c>
      <c r="K41" s="49" t="s">
        <v>178</v>
      </c>
      <c r="L41" s="56" t="s">
        <v>427</v>
      </c>
      <c r="M41" s="39"/>
    </row>
    <row r="42" spans="1:13" s="5" customFormat="1" ht="18" customHeight="1">
      <c r="A42" s="477"/>
      <c r="B42" s="13"/>
      <c r="C42" s="35"/>
      <c r="D42" s="36"/>
      <c r="E42" s="36"/>
      <c r="F42" s="409"/>
      <c r="G42" s="53"/>
      <c r="H42" s="13"/>
      <c r="I42" s="20"/>
      <c r="J42" s="13"/>
      <c r="K42" s="62"/>
      <c r="L42" s="13"/>
      <c r="M42" s="13"/>
    </row>
    <row r="43" spans="1:13" s="68" customFormat="1" ht="18" customHeight="1">
      <c r="A43" s="470"/>
      <c r="B43" s="64"/>
      <c r="C43" s="29" t="s">
        <v>303</v>
      </c>
      <c r="D43" s="29"/>
      <c r="E43" s="29"/>
      <c r="F43" s="410"/>
      <c r="G43" s="65"/>
      <c r="H43" s="64"/>
      <c r="I43" s="66" t="s">
        <v>4</v>
      </c>
      <c r="J43" s="66"/>
      <c r="K43" s="66"/>
      <c r="L43" s="64"/>
      <c r="M43" s="64"/>
    </row>
    <row r="44" spans="1:13" s="32" customFormat="1" ht="18" customHeight="1">
      <c r="A44" s="30"/>
      <c r="B44" s="28"/>
      <c r="C44" s="29" t="s">
        <v>391</v>
      </c>
      <c r="D44" s="29"/>
      <c r="E44" s="29"/>
      <c r="F44" s="412"/>
      <c r="G44" s="54"/>
      <c r="H44" s="28"/>
      <c r="I44" s="29" t="s">
        <v>4</v>
      </c>
      <c r="J44" s="29" t="s">
        <v>4</v>
      </c>
      <c r="K44" s="28"/>
      <c r="L44" s="28"/>
      <c r="M44" s="28"/>
    </row>
    <row r="45" spans="1:13" s="41" customFormat="1" ht="18" customHeight="1">
      <c r="A45" s="71"/>
      <c r="B45" s="34" t="s">
        <v>0</v>
      </c>
      <c r="C45" s="35"/>
      <c r="D45" s="35"/>
      <c r="E45" s="36"/>
      <c r="F45" s="34" t="s">
        <v>1</v>
      </c>
      <c r="G45" s="37"/>
      <c r="H45" s="69" t="s">
        <v>4</v>
      </c>
      <c r="I45" s="70"/>
      <c r="J45" s="71"/>
      <c r="K45" s="71"/>
      <c r="L45" s="71"/>
      <c r="M45" s="39"/>
    </row>
    <row r="46" spans="1:13" s="41" customFormat="1" ht="18" customHeight="1">
      <c r="A46" s="71"/>
      <c r="B46" s="42" t="s">
        <v>613</v>
      </c>
      <c r="C46" s="43" t="s">
        <v>295</v>
      </c>
      <c r="D46" s="44" t="s">
        <v>3</v>
      </c>
      <c r="E46" s="44" t="s">
        <v>178</v>
      </c>
      <c r="F46" s="42" t="s">
        <v>426</v>
      </c>
      <c r="G46" s="37"/>
      <c r="H46" s="71"/>
      <c r="I46" s="71"/>
      <c r="J46" s="39"/>
      <c r="K46" s="39"/>
      <c r="L46" s="39"/>
      <c r="M46" s="39"/>
    </row>
    <row r="47" spans="1:13" s="41" customFormat="1" ht="18" customHeight="1">
      <c r="A47" s="71"/>
      <c r="B47" s="48" t="s">
        <v>616</v>
      </c>
      <c r="C47" s="49" t="s">
        <v>7</v>
      </c>
      <c r="D47" s="50" t="s">
        <v>3</v>
      </c>
      <c r="E47" s="50" t="s">
        <v>179</v>
      </c>
      <c r="F47" s="48" t="s">
        <v>429</v>
      </c>
      <c r="G47" s="37"/>
      <c r="H47" s="69" t="s">
        <v>4</v>
      </c>
      <c r="I47" s="38"/>
      <c r="J47" s="39"/>
      <c r="K47" s="39"/>
      <c r="L47" s="39"/>
      <c r="M47" s="39"/>
    </row>
    <row r="48" spans="1:13" s="41" customFormat="1" ht="18" customHeight="1">
      <c r="A48" s="71" t="s">
        <v>4</v>
      </c>
      <c r="B48" s="59" t="s">
        <v>425</v>
      </c>
      <c r="C48" s="43" t="s">
        <v>180</v>
      </c>
      <c r="D48" s="44" t="s">
        <v>3</v>
      </c>
      <c r="E48" s="39" t="s">
        <v>297</v>
      </c>
      <c r="F48" s="59" t="s">
        <v>705</v>
      </c>
      <c r="G48" s="37" t="s">
        <v>4</v>
      </c>
      <c r="H48" s="39"/>
      <c r="I48" s="38"/>
      <c r="J48" s="39"/>
      <c r="K48" s="39"/>
      <c r="L48" s="39"/>
      <c r="M48" s="39"/>
    </row>
    <row r="49" spans="1:13" s="41" customFormat="1" ht="18" customHeight="1">
      <c r="A49" s="71"/>
      <c r="B49" s="59" t="s">
        <v>602</v>
      </c>
      <c r="C49" s="44" t="s">
        <v>298</v>
      </c>
      <c r="D49" s="44" t="s">
        <v>3</v>
      </c>
      <c r="E49" s="43" t="s">
        <v>181</v>
      </c>
      <c r="F49" s="59" t="s">
        <v>643</v>
      </c>
      <c r="G49" s="37" t="s">
        <v>4</v>
      </c>
      <c r="H49" s="69" t="s">
        <v>4</v>
      </c>
      <c r="I49" s="38"/>
      <c r="J49" s="39"/>
      <c r="K49" s="39"/>
      <c r="L49" s="39"/>
      <c r="M49" s="39"/>
    </row>
    <row r="50" spans="1:13" s="41" customFormat="1" ht="18" customHeight="1">
      <c r="A50" s="71"/>
      <c r="B50" s="52" t="s">
        <v>617</v>
      </c>
      <c r="C50" s="43" t="s">
        <v>296</v>
      </c>
      <c r="D50" s="44" t="s">
        <v>3</v>
      </c>
      <c r="E50" s="44" t="s">
        <v>6</v>
      </c>
      <c r="F50" s="52" t="s">
        <v>428</v>
      </c>
      <c r="G50" s="37"/>
      <c r="H50" s="39"/>
      <c r="I50" s="38"/>
      <c r="J50" s="39"/>
      <c r="K50" s="39"/>
      <c r="L50" s="39"/>
      <c r="M50" s="39"/>
    </row>
    <row r="51" spans="1:13" s="5" customFormat="1" ht="87.75" customHeight="1">
      <c r="A51" s="477"/>
      <c r="B51" s="13"/>
      <c r="C51" s="20"/>
      <c r="D51" s="13"/>
      <c r="E51" s="13"/>
      <c r="F51" s="13"/>
      <c r="G51" s="123"/>
      <c r="H51" s="69" t="s">
        <v>8</v>
      </c>
      <c r="I51" s="20"/>
      <c r="J51" s="13"/>
      <c r="K51" s="13"/>
      <c r="L51" s="13"/>
      <c r="M51" s="13"/>
    </row>
    <row r="52" spans="2:13" s="5" customFormat="1" ht="11.25">
      <c r="B52" s="78"/>
      <c r="C52" s="79"/>
      <c r="D52" s="78"/>
      <c r="E52" s="78"/>
      <c r="F52" s="78"/>
      <c r="G52" s="80"/>
      <c r="H52" s="78"/>
      <c r="I52" s="79"/>
      <c r="J52" s="78"/>
      <c r="K52" s="78"/>
      <c r="L52" s="78"/>
      <c r="M52" s="78"/>
    </row>
    <row r="53" spans="2:13" s="5" customFormat="1" ht="11.25">
      <c r="B53" s="78"/>
      <c r="C53" s="79"/>
      <c r="D53" s="78"/>
      <c r="E53" s="78"/>
      <c r="F53" s="78"/>
      <c r="G53" s="80"/>
      <c r="H53" s="78"/>
      <c r="I53" s="79"/>
      <c r="J53" s="78"/>
      <c r="K53" s="78"/>
      <c r="L53" s="78"/>
      <c r="M53" s="78"/>
    </row>
    <row r="54" spans="2:13" s="5" customFormat="1" ht="11.25">
      <c r="B54" s="78"/>
      <c r="C54" s="79"/>
      <c r="D54" s="78"/>
      <c r="E54" s="78"/>
      <c r="F54" s="78"/>
      <c r="G54" s="80"/>
      <c r="H54" s="78"/>
      <c r="I54" s="79"/>
      <c r="J54" s="78"/>
      <c r="K54" s="78"/>
      <c r="L54" s="78"/>
      <c r="M54" s="78"/>
    </row>
    <row r="55" spans="2:13" s="5" customFormat="1" ht="11.25">
      <c r="B55" s="78"/>
      <c r="C55" s="79"/>
      <c r="D55" s="78"/>
      <c r="E55" s="78"/>
      <c r="F55" s="78"/>
      <c r="G55" s="80"/>
      <c r="H55" s="78"/>
      <c r="I55" s="79"/>
      <c r="J55" s="78"/>
      <c r="K55" s="78"/>
      <c r="L55" s="78"/>
      <c r="M55" s="78"/>
    </row>
    <row r="56" spans="2:13" s="5" customFormat="1" ht="11.25">
      <c r="B56" s="78"/>
      <c r="C56" s="79"/>
      <c r="D56" s="78"/>
      <c r="E56" s="78"/>
      <c r="F56" s="78"/>
      <c r="G56" s="80"/>
      <c r="H56" s="78"/>
      <c r="I56" s="79"/>
      <c r="J56" s="78"/>
      <c r="K56" s="78"/>
      <c r="L56" s="78"/>
      <c r="M56" s="78"/>
    </row>
    <row r="57" spans="2:13" s="5" customFormat="1" ht="11.25">
      <c r="B57" s="78"/>
      <c r="C57" s="79"/>
      <c r="D57" s="78"/>
      <c r="E57" s="78"/>
      <c r="F57" s="78"/>
      <c r="G57" s="80"/>
      <c r="H57" s="78"/>
      <c r="I57" s="79"/>
      <c r="J57" s="78"/>
      <c r="K57" s="78"/>
      <c r="L57" s="78"/>
      <c r="M57" s="78"/>
    </row>
    <row r="58" spans="2:13" s="5" customFormat="1" ht="11.25">
      <c r="B58" s="78"/>
      <c r="C58" s="79"/>
      <c r="D58" s="78"/>
      <c r="E58" s="78"/>
      <c r="F58" s="78"/>
      <c r="G58" s="80"/>
      <c r="H58" s="78"/>
      <c r="I58" s="79"/>
      <c r="J58" s="78"/>
      <c r="K58" s="78"/>
      <c r="L58" s="78"/>
      <c r="M58" s="78"/>
    </row>
    <row r="59" spans="2:13" s="5" customFormat="1" ht="11.25">
      <c r="B59" s="78"/>
      <c r="C59" s="79"/>
      <c r="D59" s="78"/>
      <c r="E59" s="78"/>
      <c r="F59" s="78"/>
      <c r="G59" s="80"/>
      <c r="H59" s="78"/>
      <c r="I59" s="79"/>
      <c r="J59" s="78"/>
      <c r="K59" s="78"/>
      <c r="L59" s="78"/>
      <c r="M59" s="78"/>
    </row>
    <row r="60" spans="2:13" s="5" customFormat="1" ht="11.25">
      <c r="B60" s="78"/>
      <c r="C60" s="79"/>
      <c r="D60" s="78"/>
      <c r="E60" s="78"/>
      <c r="F60" s="78"/>
      <c r="G60" s="80"/>
      <c r="H60" s="78"/>
      <c r="I60" s="79"/>
      <c r="J60" s="78"/>
      <c r="K60" s="78"/>
      <c r="L60" s="78"/>
      <c r="M60" s="78"/>
    </row>
    <row r="61" spans="2:13" s="5" customFormat="1" ht="11.25">
      <c r="B61" s="78"/>
      <c r="C61" s="79"/>
      <c r="D61" s="78"/>
      <c r="E61" s="78"/>
      <c r="F61" s="78"/>
      <c r="G61" s="80"/>
      <c r="H61" s="78"/>
      <c r="I61" s="79"/>
      <c r="J61" s="78"/>
      <c r="K61" s="78"/>
      <c r="L61" s="78"/>
      <c r="M61" s="78"/>
    </row>
    <row r="62" spans="2:13" s="5" customFormat="1" ht="11.25">
      <c r="B62" s="78"/>
      <c r="C62" s="79"/>
      <c r="D62" s="78"/>
      <c r="E62" s="78"/>
      <c r="F62" s="78"/>
      <c r="G62" s="80"/>
      <c r="H62" s="78"/>
      <c r="I62" s="79"/>
      <c r="J62" s="78"/>
      <c r="K62" s="78"/>
      <c r="L62" s="78"/>
      <c r="M62" s="78"/>
    </row>
    <row r="63" spans="2:13" s="5" customFormat="1" ht="11.25">
      <c r="B63" s="78"/>
      <c r="C63" s="79"/>
      <c r="D63" s="78"/>
      <c r="E63" s="78"/>
      <c r="F63" s="78"/>
      <c r="G63" s="80"/>
      <c r="H63" s="78"/>
      <c r="I63" s="79"/>
      <c r="J63" s="78"/>
      <c r="K63" s="78"/>
      <c r="L63" s="78"/>
      <c r="M63" s="78"/>
    </row>
    <row r="64" spans="2:13" s="5" customFormat="1" ht="11.25">
      <c r="B64" s="78"/>
      <c r="C64" s="79"/>
      <c r="D64" s="78"/>
      <c r="E64" s="78"/>
      <c r="F64" s="78"/>
      <c r="G64" s="80"/>
      <c r="H64" s="78"/>
      <c r="I64" s="79"/>
      <c r="J64" s="78"/>
      <c r="K64" s="78"/>
      <c r="L64" s="78"/>
      <c r="M64" s="78"/>
    </row>
    <row r="65" spans="2:13" s="5" customFormat="1" ht="11.25">
      <c r="B65" s="78"/>
      <c r="C65" s="79"/>
      <c r="D65" s="78"/>
      <c r="E65" s="78"/>
      <c r="F65" s="78"/>
      <c r="G65" s="80"/>
      <c r="H65" s="78"/>
      <c r="I65" s="79"/>
      <c r="J65" s="78"/>
      <c r="K65" s="78"/>
      <c r="L65" s="78"/>
      <c r="M65" s="78"/>
    </row>
    <row r="66" spans="2:13" s="5" customFormat="1" ht="11.25">
      <c r="B66" s="78"/>
      <c r="C66" s="79"/>
      <c r="D66" s="78"/>
      <c r="E66" s="78"/>
      <c r="F66" s="78"/>
      <c r="G66" s="80"/>
      <c r="H66" s="78"/>
      <c r="I66" s="79"/>
      <c r="J66" s="78"/>
      <c r="K66" s="78"/>
      <c r="L66" s="78"/>
      <c r="M66" s="78"/>
    </row>
    <row r="67" spans="2:13" s="5" customFormat="1" ht="11.25">
      <c r="B67" s="78"/>
      <c r="C67" s="79"/>
      <c r="D67" s="78"/>
      <c r="E67" s="78"/>
      <c r="F67" s="78"/>
      <c r="G67" s="80"/>
      <c r="H67" s="78"/>
      <c r="I67" s="79"/>
      <c r="J67" s="78"/>
      <c r="K67" s="78"/>
      <c r="L67" s="78"/>
      <c r="M67" s="78"/>
    </row>
    <row r="68" spans="2:13" s="5" customFormat="1" ht="11.25">
      <c r="B68" s="78"/>
      <c r="C68" s="79"/>
      <c r="D68" s="78"/>
      <c r="E68" s="78"/>
      <c r="F68" s="78"/>
      <c r="G68" s="80"/>
      <c r="H68" s="78"/>
      <c r="I68" s="79"/>
      <c r="J68" s="78"/>
      <c r="K68" s="78"/>
      <c r="L68" s="78"/>
      <c r="M68" s="78"/>
    </row>
    <row r="69" spans="2:13" s="5" customFormat="1" ht="11.25">
      <c r="B69" s="78"/>
      <c r="C69" s="79"/>
      <c r="D69" s="78"/>
      <c r="E69" s="78"/>
      <c r="F69" s="78"/>
      <c r="G69" s="80"/>
      <c r="H69" s="78"/>
      <c r="I69" s="79"/>
      <c r="J69" s="78"/>
      <c r="K69" s="78"/>
      <c r="L69" s="78"/>
      <c r="M69" s="78"/>
    </row>
    <row r="70" spans="2:13" s="5" customFormat="1" ht="11.25">
      <c r="B70" s="78"/>
      <c r="C70" s="79"/>
      <c r="D70" s="78"/>
      <c r="E70" s="78"/>
      <c r="F70" s="78"/>
      <c r="G70" s="80"/>
      <c r="H70" s="78"/>
      <c r="I70" s="79"/>
      <c r="J70" s="78"/>
      <c r="K70" s="78"/>
      <c r="L70" s="78"/>
      <c r="M70" s="78"/>
    </row>
    <row r="71" spans="2:13" s="5" customFormat="1" ht="11.25">
      <c r="B71" s="78"/>
      <c r="C71" s="79"/>
      <c r="D71" s="78"/>
      <c r="E71" s="78"/>
      <c r="F71" s="78"/>
      <c r="G71" s="80"/>
      <c r="H71" s="78"/>
      <c r="I71" s="79"/>
      <c r="J71" s="78"/>
      <c r="K71" s="78"/>
      <c r="L71" s="78"/>
      <c r="M71" s="78"/>
    </row>
    <row r="72" spans="2:13" s="5" customFormat="1" ht="11.25">
      <c r="B72" s="78"/>
      <c r="C72" s="79"/>
      <c r="D72" s="78"/>
      <c r="E72" s="78"/>
      <c r="F72" s="78"/>
      <c r="G72" s="80"/>
      <c r="H72" s="78"/>
      <c r="I72" s="79"/>
      <c r="J72" s="78"/>
      <c r="K72" s="78"/>
      <c r="L72" s="78"/>
      <c r="M72" s="78"/>
    </row>
    <row r="73" spans="2:13" s="5" customFormat="1" ht="11.25">
      <c r="B73" s="78"/>
      <c r="C73" s="79"/>
      <c r="D73" s="78"/>
      <c r="E73" s="78"/>
      <c r="F73" s="78"/>
      <c r="G73" s="80"/>
      <c r="H73" s="78"/>
      <c r="I73" s="79"/>
      <c r="J73" s="78"/>
      <c r="K73" s="78"/>
      <c r="L73" s="78"/>
      <c r="M73" s="78"/>
    </row>
    <row r="74" spans="2:13" s="5" customFormat="1" ht="11.25">
      <c r="B74" s="78"/>
      <c r="C74" s="79"/>
      <c r="D74" s="78"/>
      <c r="E74" s="78"/>
      <c r="F74" s="78"/>
      <c r="G74" s="80"/>
      <c r="H74" s="78"/>
      <c r="I74" s="79"/>
      <c r="J74" s="78"/>
      <c r="K74" s="78"/>
      <c r="L74" s="78"/>
      <c r="M74" s="78"/>
    </row>
    <row r="75" spans="2:13" s="5" customFormat="1" ht="11.25">
      <c r="B75" s="78"/>
      <c r="C75" s="79"/>
      <c r="D75" s="78"/>
      <c r="E75" s="78"/>
      <c r="F75" s="78"/>
      <c r="G75" s="80"/>
      <c r="H75" s="78"/>
      <c r="I75" s="79"/>
      <c r="J75" s="78"/>
      <c r="K75" s="78"/>
      <c r="L75" s="78"/>
      <c r="M75" s="78"/>
    </row>
    <row r="76" spans="2:13" s="5" customFormat="1" ht="11.25">
      <c r="B76" s="78"/>
      <c r="C76" s="79"/>
      <c r="D76" s="78"/>
      <c r="E76" s="78"/>
      <c r="F76" s="78"/>
      <c r="G76" s="80"/>
      <c r="H76" s="78"/>
      <c r="I76" s="79"/>
      <c r="J76" s="78"/>
      <c r="K76" s="78"/>
      <c r="L76" s="78"/>
      <c r="M76" s="78"/>
    </row>
    <row r="77" spans="2:13" s="5" customFormat="1" ht="11.25">
      <c r="B77" s="78"/>
      <c r="C77" s="79"/>
      <c r="D77" s="78"/>
      <c r="E77" s="78"/>
      <c r="F77" s="78"/>
      <c r="G77" s="80"/>
      <c r="H77" s="78"/>
      <c r="I77" s="79"/>
      <c r="J77" s="78"/>
      <c r="K77" s="78"/>
      <c r="L77" s="78"/>
      <c r="M77" s="78"/>
    </row>
    <row r="78" spans="2:13" s="5" customFormat="1" ht="11.25">
      <c r="B78" s="78"/>
      <c r="C78" s="79"/>
      <c r="D78" s="78"/>
      <c r="E78" s="78"/>
      <c r="F78" s="78"/>
      <c r="G78" s="80"/>
      <c r="H78" s="78"/>
      <c r="I78" s="79"/>
      <c r="J78" s="78"/>
      <c r="K78" s="78"/>
      <c r="L78" s="78"/>
      <c r="M78" s="78"/>
    </row>
    <row r="79" spans="2:13" s="5" customFormat="1" ht="11.25">
      <c r="B79" s="78"/>
      <c r="C79" s="79"/>
      <c r="D79" s="78"/>
      <c r="E79" s="78"/>
      <c r="F79" s="78"/>
      <c r="G79" s="80"/>
      <c r="H79" s="78"/>
      <c r="I79" s="79"/>
      <c r="J79" s="78"/>
      <c r="K79" s="78"/>
      <c r="L79" s="78"/>
      <c r="M79" s="78"/>
    </row>
    <row r="80" spans="2:13" s="5" customFormat="1" ht="11.25">
      <c r="B80" s="78"/>
      <c r="C80" s="79"/>
      <c r="D80" s="78"/>
      <c r="E80" s="78"/>
      <c r="F80" s="78"/>
      <c r="G80" s="80"/>
      <c r="H80" s="78"/>
      <c r="I80" s="79"/>
      <c r="J80" s="78"/>
      <c r="K80" s="78"/>
      <c r="L80" s="78"/>
      <c r="M80" s="78"/>
    </row>
    <row r="81" spans="2:13" s="5" customFormat="1" ht="11.25">
      <c r="B81" s="78"/>
      <c r="C81" s="79"/>
      <c r="D81" s="78"/>
      <c r="E81" s="78"/>
      <c r="F81" s="78"/>
      <c r="G81" s="80"/>
      <c r="H81" s="78"/>
      <c r="I81" s="79"/>
      <c r="J81" s="78"/>
      <c r="K81" s="78"/>
      <c r="L81" s="78"/>
      <c r="M81" s="78"/>
    </row>
    <row r="82" spans="2:13" s="5" customFormat="1" ht="11.25">
      <c r="B82" s="78"/>
      <c r="C82" s="79"/>
      <c r="D82" s="78"/>
      <c r="E82" s="78"/>
      <c r="F82" s="78"/>
      <c r="G82" s="80"/>
      <c r="H82" s="78"/>
      <c r="I82" s="79"/>
      <c r="J82" s="78"/>
      <c r="K82" s="78"/>
      <c r="L82" s="78"/>
      <c r="M82" s="78"/>
    </row>
    <row r="83" spans="2:13" s="5" customFormat="1" ht="11.25">
      <c r="B83" s="78"/>
      <c r="C83" s="79"/>
      <c r="D83" s="78"/>
      <c r="E83" s="78"/>
      <c r="F83" s="78"/>
      <c r="G83" s="80"/>
      <c r="H83" s="78"/>
      <c r="I83" s="79"/>
      <c r="J83" s="78"/>
      <c r="K83" s="78"/>
      <c r="L83" s="78"/>
      <c r="M83" s="78"/>
    </row>
    <row r="84" spans="2:13" s="5" customFormat="1" ht="11.25">
      <c r="B84" s="78"/>
      <c r="C84" s="79"/>
      <c r="D84" s="78"/>
      <c r="E84" s="78"/>
      <c r="F84" s="78"/>
      <c r="G84" s="80"/>
      <c r="H84" s="78"/>
      <c r="I84" s="79"/>
      <c r="J84" s="78"/>
      <c r="K84" s="78"/>
      <c r="L84" s="78"/>
      <c r="M84" s="78"/>
    </row>
    <row r="85" spans="2:13" s="5" customFormat="1" ht="11.25">
      <c r="B85" s="78"/>
      <c r="C85" s="79"/>
      <c r="D85" s="78"/>
      <c r="E85" s="78"/>
      <c r="F85" s="78"/>
      <c r="G85" s="80"/>
      <c r="H85" s="78"/>
      <c r="I85" s="79"/>
      <c r="J85" s="78"/>
      <c r="K85" s="78"/>
      <c r="L85" s="78"/>
      <c r="M85" s="78"/>
    </row>
    <row r="86" spans="2:13" s="5" customFormat="1" ht="11.25">
      <c r="B86" s="78"/>
      <c r="C86" s="79"/>
      <c r="D86" s="78"/>
      <c r="E86" s="78"/>
      <c r="F86" s="78"/>
      <c r="G86" s="80"/>
      <c r="H86" s="78"/>
      <c r="I86" s="79"/>
      <c r="J86" s="78"/>
      <c r="K86" s="78"/>
      <c r="L86" s="78"/>
      <c r="M86" s="78"/>
    </row>
    <row r="87" spans="2:13" s="5" customFormat="1" ht="11.25">
      <c r="B87" s="78"/>
      <c r="C87" s="79"/>
      <c r="D87" s="78"/>
      <c r="E87" s="78"/>
      <c r="F87" s="78"/>
      <c r="G87" s="80"/>
      <c r="H87" s="78"/>
      <c r="I87" s="79"/>
      <c r="J87" s="78"/>
      <c r="K87" s="78"/>
      <c r="L87" s="78"/>
      <c r="M87" s="78"/>
    </row>
    <row r="88" spans="2:13" s="5" customFormat="1" ht="11.25">
      <c r="B88" s="78"/>
      <c r="C88" s="79"/>
      <c r="D88" s="78"/>
      <c r="E88" s="78"/>
      <c r="F88" s="78"/>
      <c r="G88" s="80"/>
      <c r="H88" s="78"/>
      <c r="I88" s="79"/>
      <c r="J88" s="78"/>
      <c r="K88" s="78"/>
      <c r="L88" s="78"/>
      <c r="M88" s="78"/>
    </row>
    <row r="89" spans="2:13" s="5" customFormat="1" ht="11.25">
      <c r="B89" s="78"/>
      <c r="C89" s="79"/>
      <c r="D89" s="78"/>
      <c r="E89" s="78"/>
      <c r="F89" s="78"/>
      <c r="G89" s="80"/>
      <c r="H89" s="78"/>
      <c r="I89" s="79"/>
      <c r="J89" s="78"/>
      <c r="K89" s="78"/>
      <c r="L89" s="78"/>
      <c r="M89" s="78"/>
    </row>
    <row r="90" spans="2:13" s="5" customFormat="1" ht="11.25">
      <c r="B90" s="78"/>
      <c r="C90" s="79"/>
      <c r="D90" s="78"/>
      <c r="E90" s="78"/>
      <c r="F90" s="78"/>
      <c r="G90" s="80"/>
      <c r="H90" s="78"/>
      <c r="I90" s="79"/>
      <c r="J90" s="78"/>
      <c r="K90" s="78"/>
      <c r="L90" s="78"/>
      <c r="M90" s="78"/>
    </row>
    <row r="91" spans="2:13" s="5" customFormat="1" ht="11.25">
      <c r="B91" s="78"/>
      <c r="C91" s="79"/>
      <c r="D91" s="78"/>
      <c r="E91" s="78"/>
      <c r="F91" s="78"/>
      <c r="G91" s="80"/>
      <c r="H91" s="78"/>
      <c r="I91" s="79"/>
      <c r="J91" s="78"/>
      <c r="K91" s="78"/>
      <c r="L91" s="78"/>
      <c r="M91" s="78"/>
    </row>
    <row r="92" spans="2:13" s="5" customFormat="1" ht="11.25">
      <c r="B92" s="78"/>
      <c r="C92" s="79"/>
      <c r="D92" s="78"/>
      <c r="E92" s="78"/>
      <c r="F92" s="78"/>
      <c r="G92" s="80"/>
      <c r="H92" s="78"/>
      <c r="I92" s="79"/>
      <c r="J92" s="78"/>
      <c r="K92" s="78"/>
      <c r="L92" s="78"/>
      <c r="M92" s="78"/>
    </row>
    <row r="93" spans="2:13" s="5" customFormat="1" ht="11.25">
      <c r="B93" s="78"/>
      <c r="C93" s="79"/>
      <c r="D93" s="78"/>
      <c r="E93" s="78"/>
      <c r="F93" s="78"/>
      <c r="G93" s="80"/>
      <c r="H93" s="78"/>
      <c r="I93" s="79"/>
      <c r="J93" s="78"/>
      <c r="K93" s="78"/>
      <c r="L93" s="78"/>
      <c r="M93" s="78"/>
    </row>
    <row r="94" spans="2:13" s="5" customFormat="1" ht="11.25">
      <c r="B94" s="78"/>
      <c r="C94" s="79"/>
      <c r="D94" s="78"/>
      <c r="E94" s="78"/>
      <c r="F94" s="78"/>
      <c r="G94" s="80"/>
      <c r="H94" s="78"/>
      <c r="I94" s="79"/>
      <c r="J94" s="78"/>
      <c r="K94" s="78"/>
      <c r="L94" s="78"/>
      <c r="M94" s="78"/>
    </row>
    <row r="95" spans="2:13" s="5" customFormat="1" ht="11.25">
      <c r="B95" s="78"/>
      <c r="C95" s="79"/>
      <c r="D95" s="78"/>
      <c r="E95" s="78"/>
      <c r="F95" s="78"/>
      <c r="G95" s="80"/>
      <c r="H95" s="78"/>
      <c r="I95" s="79"/>
      <c r="J95" s="78"/>
      <c r="K95" s="78"/>
      <c r="L95" s="78"/>
      <c r="M95" s="78"/>
    </row>
  </sheetData>
  <sheetProtection/>
  <printOptions horizontalCentered="1"/>
  <pageMargins left="0" right="0" top="0.31496062992125984" bottom="0" header="0.5118110236220472" footer="0.5118110236220472"/>
  <pageSetup fitToHeight="1" fitToWidth="1" horizontalDpi="360" verticalDpi="360" orientation="portrait" paperSize="9" scale="83" r:id="rId4"/>
  <headerFooter alignWithMargins="0">
    <oddHeader xml:space="preserve">&amp;C </oddHeader>
    <oddFooter>&amp;C &amp;R&amp;6&amp;A
&amp;F
Mise à jour du &amp;D</oddFooter>
  </headerFooter>
  <drawing r:id="rId3"/>
  <legacyDrawing r:id="rId2"/>
  <oleObjects>
    <oleObject progId="MS_ClipArt_Gallery.2" shapeId="30261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zoomScaleSheetLayoutView="75" zoomScalePageLayoutView="0" workbookViewId="0" topLeftCell="A2">
      <selection activeCell="B7" sqref="B7"/>
    </sheetView>
  </sheetViews>
  <sheetFormatPr defaultColWidth="11.421875" defaultRowHeight="12.75"/>
  <cols>
    <col min="1" max="1" width="1.57421875" style="4" customWidth="1"/>
    <col min="2" max="2" width="6.7109375" style="1" customWidth="1"/>
    <col min="3" max="3" width="21.00390625" style="2" customWidth="1"/>
    <col min="4" max="4" width="1.8515625" style="1" customWidth="1"/>
    <col min="5" max="5" width="20.7109375" style="1" customWidth="1"/>
    <col min="6" max="6" width="6.7109375" style="1" customWidth="1"/>
    <col min="7" max="7" width="2.7109375" style="3" customWidth="1"/>
    <col min="8" max="8" width="6.7109375" style="1" customWidth="1"/>
    <col min="9" max="9" width="21.28125" style="2" customWidth="1"/>
    <col min="10" max="10" width="1.8515625" style="1" customWidth="1"/>
    <col min="11" max="11" width="20.7109375" style="1" customWidth="1"/>
    <col min="12" max="12" width="6.7109375" style="1" customWidth="1"/>
    <col min="13" max="13" width="1.57421875" style="1" customWidth="1"/>
    <col min="14" max="14" width="5.7109375" style="4" customWidth="1"/>
    <col min="15" max="16384" width="11.421875" style="4" customWidth="1"/>
  </cols>
  <sheetData>
    <row r="1" spans="1:13" ht="15" customHeight="1" thickTop="1">
      <c r="A1" s="7"/>
      <c r="B1" s="8"/>
      <c r="C1" s="9"/>
      <c r="D1" s="8"/>
      <c r="E1" s="8"/>
      <c r="F1" s="8"/>
      <c r="G1" s="10"/>
      <c r="H1" s="8"/>
      <c r="I1" s="9"/>
      <c r="J1" s="8"/>
      <c r="K1" s="8"/>
      <c r="L1" s="8"/>
      <c r="M1" s="11"/>
    </row>
    <row r="2" spans="1:13" s="5" customFormat="1" ht="30.75" customHeight="1">
      <c r="A2" s="12"/>
      <c r="B2" s="13"/>
      <c r="C2" s="25" t="s">
        <v>826</v>
      </c>
      <c r="D2" s="20"/>
      <c r="E2" s="20"/>
      <c r="F2" s="20"/>
      <c r="G2" s="20"/>
      <c r="H2" s="20"/>
      <c r="I2" s="20"/>
      <c r="J2" s="20"/>
      <c r="K2" s="20"/>
      <c r="L2" s="13"/>
      <c r="M2" s="14"/>
    </row>
    <row r="3" spans="1:13" s="24" customFormat="1" ht="30.75" customHeight="1">
      <c r="A3" s="21"/>
      <c r="B3" s="22"/>
      <c r="C3" s="26" t="s">
        <v>405</v>
      </c>
      <c r="D3" s="20"/>
      <c r="E3" s="20"/>
      <c r="F3" s="20"/>
      <c r="G3" s="20"/>
      <c r="H3" s="20"/>
      <c r="I3" s="20"/>
      <c r="J3" s="20"/>
      <c r="K3" s="20"/>
      <c r="L3" s="22"/>
      <c r="M3" s="23"/>
    </row>
    <row r="4" spans="1:13" ht="11.25">
      <c r="A4" s="15"/>
      <c r="B4" s="16"/>
      <c r="C4" s="17"/>
      <c r="D4" s="16"/>
      <c r="E4" s="16"/>
      <c r="F4" s="6"/>
      <c r="G4" s="18"/>
      <c r="H4" s="16"/>
      <c r="I4" s="17"/>
      <c r="J4" s="16"/>
      <c r="K4" s="16"/>
      <c r="L4" s="16"/>
      <c r="M4" s="19"/>
    </row>
    <row r="5" spans="1:13" ht="11.25">
      <c r="A5" s="15"/>
      <c r="B5" s="16"/>
      <c r="C5" s="17"/>
      <c r="D5" s="16"/>
      <c r="E5" s="16"/>
      <c r="F5" s="16"/>
      <c r="G5" s="18"/>
      <c r="H5" s="16"/>
      <c r="I5" s="17"/>
      <c r="J5" s="16"/>
      <c r="K5" s="16"/>
      <c r="L5" s="16"/>
      <c r="M5" s="19"/>
    </row>
    <row r="6" spans="1:13" ht="11.25">
      <c r="A6" s="15"/>
      <c r="B6" s="16"/>
      <c r="C6" s="17"/>
      <c r="D6" s="16"/>
      <c r="E6" s="16"/>
      <c r="F6" s="16"/>
      <c r="G6" s="18"/>
      <c r="H6" s="16"/>
      <c r="I6" s="17"/>
      <c r="J6" s="16"/>
      <c r="K6" s="16"/>
      <c r="L6" s="16"/>
      <c r="M6" s="19"/>
    </row>
    <row r="7" spans="1:13" s="32" customFormat="1" ht="18" customHeight="1">
      <c r="A7" s="27"/>
      <c r="B7" s="28"/>
      <c r="C7" s="29" t="s">
        <v>444</v>
      </c>
      <c r="D7" s="29"/>
      <c r="E7" s="29"/>
      <c r="F7" s="28"/>
      <c r="G7" s="30"/>
      <c r="H7" s="28"/>
      <c r="I7" s="29" t="s">
        <v>306</v>
      </c>
      <c r="J7" s="29"/>
      <c r="K7" s="29"/>
      <c r="L7" s="28"/>
      <c r="M7" s="31"/>
    </row>
    <row r="8" spans="1:13" s="32" customFormat="1" ht="18" customHeight="1">
      <c r="A8" s="27"/>
      <c r="B8" s="28"/>
      <c r="C8" s="29" t="s">
        <v>445</v>
      </c>
      <c r="D8" s="29"/>
      <c r="E8" s="29"/>
      <c r="F8" s="28"/>
      <c r="G8" s="30"/>
      <c r="H8" s="28"/>
      <c r="I8" s="29" t="s">
        <v>310</v>
      </c>
      <c r="J8" s="29"/>
      <c r="K8" s="29"/>
      <c r="L8" s="28"/>
      <c r="M8" s="31"/>
    </row>
    <row r="9" spans="1:13" s="41" customFormat="1" ht="18" customHeight="1">
      <c r="A9" s="33"/>
      <c r="B9" s="34" t="s">
        <v>0</v>
      </c>
      <c r="C9" s="35"/>
      <c r="D9" s="36"/>
      <c r="E9" s="36"/>
      <c r="F9" s="34" t="s">
        <v>1</v>
      </c>
      <c r="G9" s="37"/>
      <c r="H9" s="34" t="s">
        <v>2</v>
      </c>
      <c r="I9" s="38"/>
      <c r="J9" s="39"/>
      <c r="K9" s="39"/>
      <c r="L9" s="34" t="s">
        <v>1</v>
      </c>
      <c r="M9" s="40"/>
    </row>
    <row r="10" spans="1:15" s="41" customFormat="1" ht="18" customHeight="1">
      <c r="A10" s="33"/>
      <c r="B10" s="42" t="s">
        <v>425</v>
      </c>
      <c r="C10" s="43" t="s">
        <v>208</v>
      </c>
      <c r="D10" s="44" t="s">
        <v>3</v>
      </c>
      <c r="E10" s="44" t="s">
        <v>156</v>
      </c>
      <c r="F10" s="42" t="s">
        <v>607</v>
      </c>
      <c r="G10" s="37"/>
      <c r="H10" s="540" t="s">
        <v>422</v>
      </c>
      <c r="I10" s="49" t="s">
        <v>5</v>
      </c>
      <c r="J10" s="50" t="s">
        <v>3</v>
      </c>
      <c r="K10" s="50" t="s">
        <v>448</v>
      </c>
      <c r="L10" s="541" t="s">
        <v>646</v>
      </c>
      <c r="M10" s="47"/>
      <c r="O10" s="41" t="s">
        <v>4</v>
      </c>
    </row>
    <row r="11" spans="1:13" s="41" customFormat="1" ht="18" customHeight="1">
      <c r="A11" s="33" t="s">
        <v>4</v>
      </c>
      <c r="B11" s="42" t="s">
        <v>538</v>
      </c>
      <c r="C11" s="44" t="s">
        <v>448</v>
      </c>
      <c r="D11" s="44" t="s">
        <v>3</v>
      </c>
      <c r="E11" s="43" t="s">
        <v>449</v>
      </c>
      <c r="F11" s="42" t="s">
        <v>874</v>
      </c>
      <c r="G11" s="37"/>
      <c r="H11" s="42" t="s">
        <v>606</v>
      </c>
      <c r="I11" s="43" t="s">
        <v>451</v>
      </c>
      <c r="J11" s="44" t="s">
        <v>3</v>
      </c>
      <c r="K11" s="43" t="s">
        <v>208</v>
      </c>
      <c r="L11" s="42" t="s">
        <v>427</v>
      </c>
      <c r="M11" s="40"/>
    </row>
    <row r="12" spans="1:13" s="41" customFormat="1" ht="18" customHeight="1">
      <c r="A12" s="33"/>
      <c r="B12" s="48" t="s">
        <v>426</v>
      </c>
      <c r="C12" s="49" t="s">
        <v>5</v>
      </c>
      <c r="D12" s="50" t="s">
        <v>3</v>
      </c>
      <c r="E12" s="50" t="s">
        <v>450</v>
      </c>
      <c r="F12" s="48" t="s">
        <v>739</v>
      </c>
      <c r="G12" s="37"/>
      <c r="H12" s="42" t="s">
        <v>644</v>
      </c>
      <c r="I12" s="43" t="s">
        <v>492</v>
      </c>
      <c r="J12" s="44" t="s">
        <v>3</v>
      </c>
      <c r="K12" s="43" t="s">
        <v>449</v>
      </c>
      <c r="L12" s="42" t="s">
        <v>705</v>
      </c>
      <c r="M12" s="40"/>
    </row>
    <row r="13" spans="1:13" s="41" customFormat="1" ht="18" customHeight="1">
      <c r="A13" s="33"/>
      <c r="B13" s="60" t="s">
        <v>428</v>
      </c>
      <c r="C13" s="43" t="s">
        <v>451</v>
      </c>
      <c r="D13" s="44" t="s">
        <v>3</v>
      </c>
      <c r="E13" s="43" t="s">
        <v>492</v>
      </c>
      <c r="F13" s="42" t="s">
        <v>426</v>
      </c>
      <c r="G13" s="37"/>
      <c r="H13" s="42"/>
      <c r="I13" s="43" t="s">
        <v>204</v>
      </c>
      <c r="J13" s="44" t="s">
        <v>3</v>
      </c>
      <c r="K13" s="44" t="s">
        <v>450</v>
      </c>
      <c r="L13" s="42"/>
      <c r="M13" s="535"/>
    </row>
    <row r="14" spans="1:13" s="41" customFormat="1" ht="18" customHeight="1">
      <c r="A14" s="33"/>
      <c r="B14" s="52"/>
      <c r="C14" s="43" t="s">
        <v>157</v>
      </c>
      <c r="D14" s="44" t="s">
        <v>3</v>
      </c>
      <c r="E14" s="43" t="s">
        <v>204</v>
      </c>
      <c r="F14" s="52"/>
      <c r="G14" s="37"/>
      <c r="H14" s="52" t="s">
        <v>422</v>
      </c>
      <c r="I14" s="43" t="s">
        <v>157</v>
      </c>
      <c r="J14" s="44" t="s">
        <v>3</v>
      </c>
      <c r="K14" s="44" t="s">
        <v>156</v>
      </c>
      <c r="L14" s="52" t="s">
        <v>535</v>
      </c>
      <c r="M14" s="40"/>
    </row>
    <row r="15" spans="1:13" s="5" customFormat="1" ht="18" customHeight="1">
      <c r="A15" s="12"/>
      <c r="B15" s="13"/>
      <c r="C15" s="35"/>
      <c r="D15" s="36"/>
      <c r="E15" s="36"/>
      <c r="F15" s="13" t="s">
        <v>4</v>
      </c>
      <c r="G15" s="53"/>
      <c r="H15" s="320"/>
      <c r="I15" s="35"/>
      <c r="J15" s="36"/>
      <c r="K15" s="36"/>
      <c r="L15" s="13"/>
      <c r="M15" s="14"/>
    </row>
    <row r="16" spans="1:13" s="32" customFormat="1" ht="18" customHeight="1">
      <c r="A16" s="27"/>
      <c r="B16" s="28"/>
      <c r="C16" s="29" t="s">
        <v>300</v>
      </c>
      <c r="D16" s="29"/>
      <c r="E16" s="29"/>
      <c r="F16" s="28"/>
      <c r="G16" s="54"/>
      <c r="H16" s="28"/>
      <c r="I16" s="29" t="s">
        <v>447</v>
      </c>
      <c r="J16" s="29"/>
      <c r="K16" s="29"/>
      <c r="L16" s="28"/>
      <c r="M16" s="31"/>
    </row>
    <row r="17" spans="1:13" s="32" customFormat="1" ht="18" customHeight="1">
      <c r="A17" s="27"/>
      <c r="B17" s="28"/>
      <c r="C17" s="29" t="s">
        <v>331</v>
      </c>
      <c r="D17" s="29"/>
      <c r="E17" s="29"/>
      <c r="F17" s="28"/>
      <c r="G17" s="54"/>
      <c r="H17" s="28"/>
      <c r="I17" s="29" t="s">
        <v>312</v>
      </c>
      <c r="J17" s="29"/>
      <c r="K17" s="29"/>
      <c r="L17" s="28"/>
      <c r="M17" s="31"/>
    </row>
    <row r="18" spans="1:13" s="41" customFormat="1" ht="18" customHeight="1">
      <c r="A18" s="33"/>
      <c r="B18" s="34" t="s">
        <v>0</v>
      </c>
      <c r="C18" s="35"/>
      <c r="D18" s="35"/>
      <c r="E18" s="36"/>
      <c r="F18" s="34" t="s">
        <v>1</v>
      </c>
      <c r="G18" s="37"/>
      <c r="H18" s="34" t="s">
        <v>0</v>
      </c>
      <c r="I18" s="35"/>
      <c r="J18" s="36"/>
      <c r="K18" s="36"/>
      <c r="L18" s="34" t="s">
        <v>1</v>
      </c>
      <c r="M18" s="40"/>
    </row>
    <row r="19" spans="1:13" s="41" customFormat="1" ht="18" customHeight="1">
      <c r="A19" s="33"/>
      <c r="B19" s="42" t="s">
        <v>606</v>
      </c>
      <c r="C19" s="43" t="s">
        <v>449</v>
      </c>
      <c r="D19" s="44" t="s">
        <v>3</v>
      </c>
      <c r="E19" s="43" t="s">
        <v>208</v>
      </c>
      <c r="F19" s="42" t="s">
        <v>606</v>
      </c>
      <c r="G19" s="37"/>
      <c r="H19" s="48" t="s">
        <v>422</v>
      </c>
      <c r="I19" s="49" t="s">
        <v>208</v>
      </c>
      <c r="J19" s="50" t="s">
        <v>3</v>
      </c>
      <c r="K19" s="49" t="s">
        <v>5</v>
      </c>
      <c r="L19" s="48" t="s">
        <v>702</v>
      </c>
      <c r="M19" s="55"/>
    </row>
    <row r="20" spans="1:13" s="41" customFormat="1" ht="18" customHeight="1">
      <c r="A20" s="33"/>
      <c r="B20" s="42" t="s">
        <v>614</v>
      </c>
      <c r="C20" s="44" t="s">
        <v>450</v>
      </c>
      <c r="D20" s="44" t="s">
        <v>3</v>
      </c>
      <c r="E20" s="44" t="s">
        <v>448</v>
      </c>
      <c r="F20" s="42" t="s">
        <v>683</v>
      </c>
      <c r="G20" s="37"/>
      <c r="H20" s="42" t="s">
        <v>427</v>
      </c>
      <c r="I20" s="44" t="s">
        <v>156</v>
      </c>
      <c r="J20" s="44" t="s">
        <v>3</v>
      </c>
      <c r="K20" s="43" t="s">
        <v>451</v>
      </c>
      <c r="L20" s="42" t="s">
        <v>427</v>
      </c>
      <c r="M20" s="40"/>
    </row>
    <row r="21" spans="1:13" s="41" customFormat="1" ht="18" customHeight="1">
      <c r="A21" s="33"/>
      <c r="B21" s="48" t="s">
        <v>537</v>
      </c>
      <c r="C21" s="49" t="s">
        <v>492</v>
      </c>
      <c r="D21" s="50" t="s">
        <v>3</v>
      </c>
      <c r="E21" s="49" t="s">
        <v>5</v>
      </c>
      <c r="F21" s="48" t="s">
        <v>422</v>
      </c>
      <c r="G21" s="37"/>
      <c r="H21" s="42"/>
      <c r="I21" s="44" t="s">
        <v>448</v>
      </c>
      <c r="J21" s="44" t="s">
        <v>3</v>
      </c>
      <c r="K21" s="43" t="s">
        <v>204</v>
      </c>
      <c r="L21" s="42"/>
      <c r="M21" s="40"/>
    </row>
    <row r="22" spans="1:13" s="41" customFormat="1" ht="18" customHeight="1">
      <c r="A22" s="33"/>
      <c r="B22" s="42"/>
      <c r="C22" s="43" t="s">
        <v>204</v>
      </c>
      <c r="D22" s="44" t="s">
        <v>3</v>
      </c>
      <c r="E22" s="44" t="s">
        <v>156</v>
      </c>
      <c r="F22" s="42"/>
      <c r="G22" s="37"/>
      <c r="H22" s="42" t="s">
        <v>428</v>
      </c>
      <c r="I22" s="44" t="s">
        <v>450</v>
      </c>
      <c r="J22" s="44" t="s">
        <v>3</v>
      </c>
      <c r="K22" s="43" t="s">
        <v>492</v>
      </c>
      <c r="L22" s="42" t="s">
        <v>426</v>
      </c>
      <c r="M22" s="40"/>
    </row>
    <row r="23" spans="1:13" s="41" customFormat="1" ht="18" customHeight="1">
      <c r="A23" s="33"/>
      <c r="B23" s="52" t="s">
        <v>533</v>
      </c>
      <c r="C23" s="44" t="s">
        <v>157</v>
      </c>
      <c r="D23" s="44" t="s">
        <v>3</v>
      </c>
      <c r="E23" s="43" t="s">
        <v>451</v>
      </c>
      <c r="F23" s="52" t="s">
        <v>536</v>
      </c>
      <c r="G23" s="37"/>
      <c r="H23" s="52" t="s">
        <v>427</v>
      </c>
      <c r="I23" s="43" t="s">
        <v>449</v>
      </c>
      <c r="J23" s="44" t="s">
        <v>3</v>
      </c>
      <c r="K23" s="44" t="s">
        <v>157</v>
      </c>
      <c r="L23" s="52" t="s">
        <v>425</v>
      </c>
      <c r="M23" s="47"/>
    </row>
    <row r="24" spans="1:13" s="5" customFormat="1" ht="18" customHeight="1">
      <c r="A24" s="12"/>
      <c r="B24" s="13"/>
      <c r="C24" s="35"/>
      <c r="D24" s="36"/>
      <c r="E24" s="36"/>
      <c r="F24" s="13"/>
      <c r="G24" s="53"/>
      <c r="H24" s="13"/>
      <c r="I24" s="35"/>
      <c r="J24" s="36"/>
      <c r="K24" s="36"/>
      <c r="L24" s="13"/>
      <c r="M24" s="14"/>
    </row>
    <row r="25" spans="1:13" s="32" customFormat="1" ht="18" customHeight="1">
      <c r="A25" s="27"/>
      <c r="B25" s="28"/>
      <c r="C25" s="29" t="s">
        <v>302</v>
      </c>
      <c r="D25" s="29"/>
      <c r="E25" s="29"/>
      <c r="F25" s="28"/>
      <c r="G25" s="54"/>
      <c r="H25" s="28"/>
      <c r="I25" s="29" t="s">
        <v>307</v>
      </c>
      <c r="J25" s="29"/>
      <c r="K25" s="29"/>
      <c r="L25" s="28"/>
      <c r="M25" s="31"/>
    </row>
    <row r="26" spans="1:13" s="32" customFormat="1" ht="18" customHeight="1">
      <c r="A26" s="27"/>
      <c r="B26" s="28"/>
      <c r="C26" s="29" t="s">
        <v>308</v>
      </c>
      <c r="D26" s="29"/>
      <c r="E26" s="29"/>
      <c r="F26" s="28" t="s">
        <v>4</v>
      </c>
      <c r="G26" s="54"/>
      <c r="H26" s="28"/>
      <c r="I26" s="29" t="s">
        <v>389</v>
      </c>
      <c r="J26" s="29"/>
      <c r="K26" s="29"/>
      <c r="L26" s="28"/>
      <c r="M26" s="31"/>
    </row>
    <row r="27" spans="1:13" s="41" customFormat="1" ht="18" customHeight="1">
      <c r="A27" s="33"/>
      <c r="B27" s="34" t="s">
        <v>0</v>
      </c>
      <c r="C27" s="35"/>
      <c r="D27" s="35"/>
      <c r="E27" s="36"/>
      <c r="F27" s="34" t="s">
        <v>1</v>
      </c>
      <c r="G27" s="37"/>
      <c r="H27" s="34" t="s">
        <v>0</v>
      </c>
      <c r="I27" s="35"/>
      <c r="J27" s="36"/>
      <c r="K27" s="36"/>
      <c r="L27" s="57" t="s">
        <v>1</v>
      </c>
      <c r="M27" s="40"/>
    </row>
    <row r="28" spans="1:13" s="41" customFormat="1" ht="18" customHeight="1">
      <c r="A28" s="536"/>
      <c r="B28" s="42" t="s">
        <v>604</v>
      </c>
      <c r="C28" s="43" t="s">
        <v>208</v>
      </c>
      <c r="D28" s="44" t="s">
        <v>3</v>
      </c>
      <c r="E28" s="44" t="s">
        <v>450</v>
      </c>
      <c r="F28" s="42" t="s">
        <v>429</v>
      </c>
      <c r="G28" s="37"/>
      <c r="H28" s="42" t="s">
        <v>425</v>
      </c>
      <c r="I28" s="44" t="s">
        <v>448</v>
      </c>
      <c r="J28" s="44" t="s">
        <v>3</v>
      </c>
      <c r="K28" s="43" t="s">
        <v>208</v>
      </c>
      <c r="L28" s="42" t="s">
        <v>619</v>
      </c>
      <c r="M28" s="40" t="s">
        <v>4</v>
      </c>
    </row>
    <row r="29" spans="1:13" s="41" customFormat="1" ht="18" customHeight="1">
      <c r="A29" s="33"/>
      <c r="B29" s="688" t="s">
        <v>425</v>
      </c>
      <c r="C29" s="44" t="s">
        <v>156</v>
      </c>
      <c r="D29" s="44" t="s">
        <v>3</v>
      </c>
      <c r="E29" s="43" t="s">
        <v>449</v>
      </c>
      <c r="F29" s="58" t="s">
        <v>799</v>
      </c>
      <c r="G29" s="37" t="s">
        <v>4</v>
      </c>
      <c r="H29" s="48" t="s">
        <v>604</v>
      </c>
      <c r="I29" s="49" t="s">
        <v>5</v>
      </c>
      <c r="J29" s="50" t="s">
        <v>3</v>
      </c>
      <c r="K29" s="50" t="s">
        <v>156</v>
      </c>
      <c r="L29" s="48" t="s">
        <v>684</v>
      </c>
      <c r="M29" s="40"/>
    </row>
    <row r="30" spans="1:13" s="41" customFormat="1" ht="18" customHeight="1">
      <c r="A30" s="33"/>
      <c r="B30" s="42" t="s">
        <v>536</v>
      </c>
      <c r="C30" s="44" t="s">
        <v>448</v>
      </c>
      <c r="D30" s="44" t="s">
        <v>3</v>
      </c>
      <c r="E30" s="43" t="s">
        <v>492</v>
      </c>
      <c r="F30" s="42" t="s">
        <v>535</v>
      </c>
      <c r="G30" s="37"/>
      <c r="H30" s="42" t="s">
        <v>702</v>
      </c>
      <c r="I30" s="43" t="s">
        <v>451</v>
      </c>
      <c r="J30" s="44" t="s">
        <v>3</v>
      </c>
      <c r="K30" s="43" t="s">
        <v>449</v>
      </c>
      <c r="L30" s="42" t="s">
        <v>534</v>
      </c>
      <c r="M30" s="47"/>
    </row>
    <row r="31" spans="1:13" s="41" customFormat="1" ht="18" customHeight="1">
      <c r="A31" s="33"/>
      <c r="B31" s="42"/>
      <c r="C31" s="43" t="s">
        <v>451</v>
      </c>
      <c r="D31" s="44" t="s">
        <v>3</v>
      </c>
      <c r="E31" s="43" t="s">
        <v>204</v>
      </c>
      <c r="F31" s="60"/>
      <c r="G31" s="37"/>
      <c r="H31" s="42"/>
      <c r="I31" s="43" t="s">
        <v>204</v>
      </c>
      <c r="J31" s="44" t="s">
        <v>3</v>
      </c>
      <c r="K31" s="43" t="s">
        <v>492</v>
      </c>
      <c r="L31" s="42"/>
      <c r="M31" s="40"/>
    </row>
    <row r="32" spans="1:13" s="41" customFormat="1" ht="18" customHeight="1">
      <c r="A32" s="33"/>
      <c r="B32" s="56" t="s">
        <v>604</v>
      </c>
      <c r="C32" s="49" t="s">
        <v>5</v>
      </c>
      <c r="D32" s="50" t="s">
        <v>3</v>
      </c>
      <c r="E32" s="50" t="s">
        <v>157</v>
      </c>
      <c r="F32" s="56" t="s">
        <v>800</v>
      </c>
      <c r="G32" s="37"/>
      <c r="H32" s="52" t="s">
        <v>536</v>
      </c>
      <c r="I32" s="44" t="s">
        <v>157</v>
      </c>
      <c r="J32" s="44" t="s">
        <v>3</v>
      </c>
      <c r="K32" s="44" t="s">
        <v>450</v>
      </c>
      <c r="L32" s="52" t="s">
        <v>821</v>
      </c>
      <c r="M32" s="40"/>
    </row>
    <row r="33" spans="1:13" s="5" customFormat="1" ht="18" customHeight="1">
      <c r="A33" s="12"/>
      <c r="B33" s="13"/>
      <c r="C33" s="35"/>
      <c r="D33" s="36"/>
      <c r="E33" s="36"/>
      <c r="F33" s="13"/>
      <c r="G33" s="53"/>
      <c r="H33" s="13"/>
      <c r="I33" s="29"/>
      <c r="J33" s="36"/>
      <c r="K33" s="28"/>
      <c r="L33" s="13"/>
      <c r="M33" s="14"/>
    </row>
    <row r="34" spans="1:13" s="32" customFormat="1" ht="18" customHeight="1">
      <c r="A34" s="27"/>
      <c r="B34" s="28"/>
      <c r="C34" s="29" t="s">
        <v>303</v>
      </c>
      <c r="D34" s="29"/>
      <c r="E34" s="29"/>
      <c r="F34" s="28"/>
      <c r="G34" s="54"/>
      <c r="H34" s="28"/>
      <c r="I34" s="29" t="s">
        <v>332</v>
      </c>
      <c r="J34" s="29"/>
      <c r="K34" s="29"/>
      <c r="L34" s="28"/>
      <c r="M34" s="31"/>
    </row>
    <row r="35" spans="1:13" s="32" customFormat="1" ht="18" customHeight="1">
      <c r="A35" s="27"/>
      <c r="B35" s="28"/>
      <c r="C35" s="29" t="s">
        <v>309</v>
      </c>
      <c r="D35" s="29"/>
      <c r="E35" s="29"/>
      <c r="F35" s="28"/>
      <c r="G35" s="54"/>
      <c r="H35" s="28"/>
      <c r="I35" s="29" t="s">
        <v>314</v>
      </c>
      <c r="J35" s="29"/>
      <c r="K35" s="29"/>
      <c r="L35" s="28"/>
      <c r="M35" s="31"/>
    </row>
    <row r="36" spans="1:13" s="41" customFormat="1" ht="18" customHeight="1">
      <c r="A36" s="33"/>
      <c r="B36" s="34" t="s">
        <v>0</v>
      </c>
      <c r="C36" s="38"/>
      <c r="D36" s="38"/>
      <c r="E36" s="39"/>
      <c r="F36" s="34" t="s">
        <v>1</v>
      </c>
      <c r="G36" s="37"/>
      <c r="H36" s="34"/>
      <c r="I36" s="35"/>
      <c r="J36" s="36"/>
      <c r="K36" s="36"/>
      <c r="L36" s="34" t="s">
        <v>1</v>
      </c>
      <c r="M36" s="40"/>
    </row>
    <row r="37" spans="1:13" s="41" customFormat="1" ht="18" customHeight="1">
      <c r="A37" s="33"/>
      <c r="B37" s="42" t="s">
        <v>535</v>
      </c>
      <c r="C37" s="44" t="s">
        <v>450</v>
      </c>
      <c r="D37" s="44" t="s">
        <v>3</v>
      </c>
      <c r="E37" s="44" t="s">
        <v>156</v>
      </c>
      <c r="F37" s="42" t="s">
        <v>709</v>
      </c>
      <c r="G37" s="37"/>
      <c r="H37" s="60"/>
      <c r="I37" s="43" t="s">
        <v>208</v>
      </c>
      <c r="J37" s="44" t="s">
        <v>3</v>
      </c>
      <c r="K37" s="43" t="s">
        <v>204</v>
      </c>
      <c r="L37" s="42"/>
      <c r="M37" s="40"/>
    </row>
    <row r="38" spans="1:13" s="41" customFormat="1" ht="18" customHeight="1">
      <c r="A38" s="33"/>
      <c r="B38" s="48" t="s">
        <v>616</v>
      </c>
      <c r="C38" s="49" t="s">
        <v>451</v>
      </c>
      <c r="D38" s="50" t="s">
        <v>3</v>
      </c>
      <c r="E38" s="49" t="s">
        <v>5</v>
      </c>
      <c r="F38" s="48" t="s">
        <v>423</v>
      </c>
      <c r="G38" s="37"/>
      <c r="H38" s="59" t="s">
        <v>727</v>
      </c>
      <c r="I38" s="44" t="s">
        <v>156</v>
      </c>
      <c r="J38" s="44" t="s">
        <v>3</v>
      </c>
      <c r="K38" s="44" t="s">
        <v>448</v>
      </c>
      <c r="L38" s="59" t="s">
        <v>614</v>
      </c>
      <c r="M38" s="40"/>
    </row>
    <row r="39" spans="1:13" s="41" customFormat="1" ht="18" customHeight="1">
      <c r="A39" s="61"/>
      <c r="B39" s="42" t="s">
        <v>537</v>
      </c>
      <c r="C39" s="43" t="s">
        <v>492</v>
      </c>
      <c r="D39" s="44" t="s">
        <v>3</v>
      </c>
      <c r="E39" s="43" t="s">
        <v>208</v>
      </c>
      <c r="F39" s="42" t="s">
        <v>643</v>
      </c>
      <c r="G39" s="37"/>
      <c r="H39" s="48" t="s">
        <v>728</v>
      </c>
      <c r="I39" s="49" t="s">
        <v>449</v>
      </c>
      <c r="J39" s="50" t="s">
        <v>3</v>
      </c>
      <c r="K39" s="49" t="s">
        <v>5</v>
      </c>
      <c r="L39" s="48" t="s">
        <v>683</v>
      </c>
      <c r="M39" s="47"/>
    </row>
    <row r="40" spans="1:13" s="41" customFormat="1" ht="18" customHeight="1">
      <c r="A40" s="33"/>
      <c r="B40" s="42"/>
      <c r="C40" s="43" t="s">
        <v>204</v>
      </c>
      <c r="D40" s="44" t="s">
        <v>3</v>
      </c>
      <c r="E40" s="43" t="s">
        <v>449</v>
      </c>
      <c r="F40" s="59"/>
      <c r="G40" s="37"/>
      <c r="H40" s="42" t="s">
        <v>604</v>
      </c>
      <c r="I40" s="44" t="s">
        <v>450</v>
      </c>
      <c r="J40" s="44" t="s">
        <v>3</v>
      </c>
      <c r="K40" s="43" t="s">
        <v>451</v>
      </c>
      <c r="L40" s="42" t="s">
        <v>536</v>
      </c>
      <c r="M40" s="40"/>
    </row>
    <row r="41" spans="1:13" s="41" customFormat="1" ht="18" customHeight="1">
      <c r="A41" s="33"/>
      <c r="B41" s="52" t="s">
        <v>422</v>
      </c>
      <c r="C41" s="537" t="s">
        <v>157</v>
      </c>
      <c r="D41" s="44" t="s">
        <v>3</v>
      </c>
      <c r="E41" s="538" t="s">
        <v>448</v>
      </c>
      <c r="F41" s="52" t="s">
        <v>620</v>
      </c>
      <c r="G41" s="37"/>
      <c r="H41" s="52" t="s">
        <v>603</v>
      </c>
      <c r="I41" s="43" t="s">
        <v>492</v>
      </c>
      <c r="J41" s="44" t="s">
        <v>3</v>
      </c>
      <c r="K41" s="44" t="s">
        <v>157</v>
      </c>
      <c r="L41" s="52" t="s">
        <v>429</v>
      </c>
      <c r="M41" s="40"/>
    </row>
    <row r="42" spans="1:13" s="5" customFormat="1" ht="18" customHeight="1">
      <c r="A42" s="12"/>
      <c r="B42" s="13"/>
      <c r="C42" s="35"/>
      <c r="D42" s="36"/>
      <c r="E42" s="36"/>
      <c r="F42" s="409"/>
      <c r="G42" s="53"/>
      <c r="H42" s="13"/>
      <c r="I42" s="20"/>
      <c r="J42" s="13"/>
      <c r="K42" s="62"/>
      <c r="L42" s="13"/>
      <c r="M42" s="14"/>
    </row>
    <row r="43" spans="1:13" s="68" customFormat="1" ht="18" customHeight="1">
      <c r="A43" s="63"/>
      <c r="B43" s="64"/>
      <c r="C43" s="29" t="s">
        <v>446</v>
      </c>
      <c r="D43" s="29"/>
      <c r="E43" s="29"/>
      <c r="F43" s="410"/>
      <c r="G43" s="65"/>
      <c r="H43" s="64"/>
      <c r="I43" s="66" t="s">
        <v>4</v>
      </c>
      <c r="J43" s="66"/>
      <c r="K43" s="66"/>
      <c r="L43" s="64"/>
      <c r="M43" s="67"/>
    </row>
    <row r="44" spans="1:13" s="32" customFormat="1" ht="18" customHeight="1">
      <c r="A44" s="27"/>
      <c r="B44" s="28"/>
      <c r="C44" s="29" t="s">
        <v>386</v>
      </c>
      <c r="D44" s="29"/>
      <c r="E44" s="29"/>
      <c r="F44" s="412"/>
      <c r="G44" s="54"/>
      <c r="H44" s="28"/>
      <c r="I44" s="29" t="s">
        <v>4</v>
      </c>
      <c r="J44" s="29" t="s">
        <v>4</v>
      </c>
      <c r="K44" s="28"/>
      <c r="L44" s="28"/>
      <c r="M44" s="31"/>
    </row>
    <row r="45" spans="1:13" s="41" customFormat="1" ht="18" customHeight="1">
      <c r="A45" s="33"/>
      <c r="B45" s="34" t="s">
        <v>0</v>
      </c>
      <c r="C45" s="35"/>
      <c r="D45" s="35"/>
      <c r="E45" s="36"/>
      <c r="F45" s="34" t="s">
        <v>1</v>
      </c>
      <c r="G45" s="37"/>
      <c r="H45" s="69" t="s">
        <v>4</v>
      </c>
      <c r="I45" s="70"/>
      <c r="J45" s="71"/>
      <c r="K45" s="71"/>
      <c r="L45" s="71"/>
      <c r="M45" s="40"/>
    </row>
    <row r="46" spans="1:13" s="41" customFormat="1" ht="18" customHeight="1">
      <c r="A46" s="33"/>
      <c r="B46" s="42" t="s">
        <v>428</v>
      </c>
      <c r="C46" s="44" t="s">
        <v>156</v>
      </c>
      <c r="D46" s="44" t="s">
        <v>3</v>
      </c>
      <c r="E46" s="43" t="s">
        <v>492</v>
      </c>
      <c r="F46" s="42" t="s">
        <v>602</v>
      </c>
      <c r="G46" s="37"/>
      <c r="H46" s="71"/>
      <c r="I46" s="71"/>
      <c r="J46" s="39"/>
      <c r="K46" s="39"/>
      <c r="L46" s="39"/>
      <c r="M46" s="40"/>
    </row>
    <row r="47" spans="1:13" s="41" customFormat="1" ht="18" customHeight="1">
      <c r="A47" s="33"/>
      <c r="B47" s="42" t="s">
        <v>422</v>
      </c>
      <c r="C47" s="44" t="s">
        <v>448</v>
      </c>
      <c r="D47" s="44" t="s">
        <v>3</v>
      </c>
      <c r="E47" s="43" t="s">
        <v>451</v>
      </c>
      <c r="F47" s="42" t="s">
        <v>427</v>
      </c>
      <c r="G47" s="37"/>
      <c r="H47" s="69" t="s">
        <v>4</v>
      </c>
      <c r="I47" s="38"/>
      <c r="J47" s="39"/>
      <c r="K47" s="39"/>
      <c r="L47" s="39"/>
      <c r="M47" s="40"/>
    </row>
    <row r="48" spans="1:13" s="41" customFormat="1" ht="18" customHeight="1">
      <c r="A48" s="33" t="s">
        <v>4</v>
      </c>
      <c r="B48" s="42" t="s">
        <v>606</v>
      </c>
      <c r="C48" s="539" t="s">
        <v>449</v>
      </c>
      <c r="D48" s="44" t="s">
        <v>3</v>
      </c>
      <c r="E48" s="44" t="s">
        <v>450</v>
      </c>
      <c r="F48" s="42" t="s">
        <v>604</v>
      </c>
      <c r="G48" s="37" t="s">
        <v>4</v>
      </c>
      <c r="H48" s="39"/>
      <c r="I48" s="38"/>
      <c r="J48" s="39"/>
      <c r="K48" s="39"/>
      <c r="L48" s="39"/>
      <c r="M48" s="40"/>
    </row>
    <row r="49" spans="1:13" s="41" customFormat="1" ht="18" customHeight="1">
      <c r="A49" s="33"/>
      <c r="B49" s="48"/>
      <c r="C49" s="49" t="s">
        <v>5</v>
      </c>
      <c r="D49" s="50" t="s">
        <v>3</v>
      </c>
      <c r="E49" s="49" t="s">
        <v>204</v>
      </c>
      <c r="F49" s="48"/>
      <c r="G49" s="37" t="s">
        <v>4</v>
      </c>
      <c r="H49" s="69" t="s">
        <v>4</v>
      </c>
      <c r="I49" s="38"/>
      <c r="J49" s="39"/>
      <c r="K49" s="39"/>
      <c r="L49" s="39"/>
      <c r="M49" s="40"/>
    </row>
    <row r="50" spans="1:13" s="41" customFormat="1" ht="18" customHeight="1">
      <c r="A50" s="33"/>
      <c r="B50" s="52" t="s">
        <v>428</v>
      </c>
      <c r="C50" s="43" t="s">
        <v>208</v>
      </c>
      <c r="D50" s="44" t="s">
        <v>3</v>
      </c>
      <c r="E50" s="538" t="s">
        <v>157</v>
      </c>
      <c r="F50" s="52" t="s">
        <v>538</v>
      </c>
      <c r="G50" s="37"/>
      <c r="H50" s="39"/>
      <c r="I50" s="38"/>
      <c r="J50" s="39"/>
      <c r="K50" s="39"/>
      <c r="L50" s="39"/>
      <c r="M50" s="40"/>
    </row>
    <row r="51" spans="1:13" s="5" customFormat="1" ht="87.75" customHeight="1" thickBot="1">
      <c r="A51" s="72"/>
      <c r="B51" s="73"/>
      <c r="C51" s="74"/>
      <c r="D51" s="73"/>
      <c r="E51" s="73"/>
      <c r="F51" s="73"/>
      <c r="G51" s="75"/>
      <c r="H51" s="76" t="s">
        <v>8</v>
      </c>
      <c r="I51" s="74"/>
      <c r="J51" s="73"/>
      <c r="K51" s="73"/>
      <c r="L51" s="73"/>
      <c r="M51" s="77"/>
    </row>
    <row r="52" spans="2:13" s="5" customFormat="1" ht="12" thickTop="1">
      <c r="B52" s="78"/>
      <c r="C52" s="79"/>
      <c r="D52" s="78"/>
      <c r="E52" s="78"/>
      <c r="F52" s="78"/>
      <c r="G52" s="80"/>
      <c r="H52" s="78"/>
      <c r="I52" s="79"/>
      <c r="J52" s="78"/>
      <c r="K52" s="78"/>
      <c r="L52" s="78"/>
      <c r="M52" s="78"/>
    </row>
    <row r="53" spans="2:13" s="5" customFormat="1" ht="11.25">
      <c r="B53" s="78"/>
      <c r="C53" s="79"/>
      <c r="D53" s="78"/>
      <c r="E53" s="78"/>
      <c r="F53" s="78"/>
      <c r="G53" s="80"/>
      <c r="H53" s="78"/>
      <c r="I53" s="79"/>
      <c r="J53" s="78"/>
      <c r="K53" s="78"/>
      <c r="L53" s="78"/>
      <c r="M53" s="78"/>
    </row>
    <row r="54" spans="2:13" s="5" customFormat="1" ht="11.25">
      <c r="B54" s="78"/>
      <c r="C54" s="79"/>
      <c r="D54" s="78"/>
      <c r="E54" s="78"/>
      <c r="F54" s="78"/>
      <c r="G54" s="80"/>
      <c r="H54" s="78"/>
      <c r="I54" s="79"/>
      <c r="J54" s="78"/>
      <c r="K54" s="78"/>
      <c r="L54" s="78"/>
      <c r="M54" s="78"/>
    </row>
    <row r="55" spans="2:13" s="5" customFormat="1" ht="11.25">
      <c r="B55" s="78"/>
      <c r="C55" s="79"/>
      <c r="D55" s="78"/>
      <c r="E55" s="78"/>
      <c r="F55" s="78"/>
      <c r="G55" s="80"/>
      <c r="H55" s="78"/>
      <c r="I55" s="79"/>
      <c r="J55" s="78"/>
      <c r="K55" s="78"/>
      <c r="L55" s="78"/>
      <c r="M55" s="78"/>
    </row>
    <row r="56" spans="2:13" s="5" customFormat="1" ht="11.25">
      <c r="B56" s="78"/>
      <c r="C56" s="79"/>
      <c r="D56" s="78"/>
      <c r="E56" s="78"/>
      <c r="F56" s="78"/>
      <c r="G56" s="80"/>
      <c r="H56" s="78"/>
      <c r="I56" s="79"/>
      <c r="J56" s="78"/>
      <c r="K56" s="78"/>
      <c r="L56" s="78"/>
      <c r="M56" s="78"/>
    </row>
    <row r="57" spans="2:13" s="5" customFormat="1" ht="11.25">
      <c r="B57" s="78"/>
      <c r="C57" s="79"/>
      <c r="D57" s="78"/>
      <c r="E57" s="78"/>
      <c r="F57" s="78"/>
      <c r="G57" s="80"/>
      <c r="H57" s="78"/>
      <c r="I57" s="79"/>
      <c r="J57" s="78"/>
      <c r="K57" s="78"/>
      <c r="L57" s="78"/>
      <c r="M57" s="78"/>
    </row>
    <row r="58" spans="2:13" s="5" customFormat="1" ht="11.25">
      <c r="B58" s="78"/>
      <c r="C58" s="79"/>
      <c r="D58" s="78"/>
      <c r="E58" s="78"/>
      <c r="F58" s="78"/>
      <c r="G58" s="80"/>
      <c r="H58" s="78"/>
      <c r="I58" s="79"/>
      <c r="J58" s="78"/>
      <c r="K58" s="78"/>
      <c r="L58" s="78"/>
      <c r="M58" s="78"/>
    </row>
    <row r="59" spans="2:13" s="5" customFormat="1" ht="11.25">
      <c r="B59" s="78"/>
      <c r="C59" s="79"/>
      <c r="D59" s="78"/>
      <c r="E59" s="78"/>
      <c r="F59" s="78"/>
      <c r="G59" s="80"/>
      <c r="H59" s="78"/>
      <c r="I59" s="79"/>
      <c r="J59" s="78"/>
      <c r="K59" s="78"/>
      <c r="L59" s="78"/>
      <c r="M59" s="78"/>
    </row>
    <row r="60" spans="2:13" s="5" customFormat="1" ht="11.25">
      <c r="B60" s="78"/>
      <c r="C60" s="79"/>
      <c r="D60" s="78"/>
      <c r="E60" s="78"/>
      <c r="F60" s="78"/>
      <c r="G60" s="80"/>
      <c r="H60" s="78"/>
      <c r="I60" s="79"/>
      <c r="J60" s="78"/>
      <c r="K60" s="78"/>
      <c r="L60" s="78"/>
      <c r="M60" s="78"/>
    </row>
    <row r="61" spans="2:13" s="5" customFormat="1" ht="11.25">
      <c r="B61" s="78"/>
      <c r="C61" s="79"/>
      <c r="D61" s="78"/>
      <c r="E61" s="78"/>
      <c r="F61" s="78"/>
      <c r="G61" s="80"/>
      <c r="H61" s="78"/>
      <c r="I61" s="79"/>
      <c r="J61" s="78"/>
      <c r="K61" s="78"/>
      <c r="L61" s="78"/>
      <c r="M61" s="78"/>
    </row>
    <row r="62" spans="2:13" s="5" customFormat="1" ht="11.25">
      <c r="B62" s="78"/>
      <c r="C62" s="79"/>
      <c r="D62" s="78"/>
      <c r="E62" s="78"/>
      <c r="F62" s="78"/>
      <c r="G62" s="80"/>
      <c r="H62" s="78"/>
      <c r="I62" s="79"/>
      <c r="J62" s="78"/>
      <c r="K62" s="78"/>
      <c r="L62" s="78"/>
      <c r="M62" s="78"/>
    </row>
    <row r="63" spans="2:13" s="5" customFormat="1" ht="11.25">
      <c r="B63" s="78"/>
      <c r="C63" s="79"/>
      <c r="D63" s="78"/>
      <c r="E63" s="78"/>
      <c r="F63" s="78"/>
      <c r="G63" s="80"/>
      <c r="H63" s="78"/>
      <c r="I63" s="79"/>
      <c r="J63" s="78"/>
      <c r="K63" s="78"/>
      <c r="L63" s="78"/>
      <c r="M63" s="78"/>
    </row>
    <row r="64" spans="2:13" s="5" customFormat="1" ht="11.25">
      <c r="B64" s="78"/>
      <c r="C64" s="79"/>
      <c r="D64" s="78"/>
      <c r="E64" s="78"/>
      <c r="F64" s="78"/>
      <c r="G64" s="80"/>
      <c r="H64" s="78"/>
      <c r="I64" s="79"/>
      <c r="J64" s="78"/>
      <c r="K64" s="78"/>
      <c r="L64" s="78"/>
      <c r="M64" s="78"/>
    </row>
    <row r="65" spans="2:13" s="5" customFormat="1" ht="11.25">
      <c r="B65" s="78"/>
      <c r="C65" s="79"/>
      <c r="D65" s="78"/>
      <c r="E65" s="78"/>
      <c r="F65" s="78"/>
      <c r="G65" s="80"/>
      <c r="H65" s="78"/>
      <c r="I65" s="79"/>
      <c r="J65" s="78"/>
      <c r="K65" s="78"/>
      <c r="L65" s="78"/>
      <c r="M65" s="78"/>
    </row>
    <row r="66" spans="2:13" s="5" customFormat="1" ht="11.25">
      <c r="B66" s="78"/>
      <c r="C66" s="79"/>
      <c r="D66" s="78"/>
      <c r="E66" s="78"/>
      <c r="F66" s="78"/>
      <c r="G66" s="80"/>
      <c r="H66" s="78"/>
      <c r="I66" s="79"/>
      <c r="J66" s="78"/>
      <c r="K66" s="78"/>
      <c r="L66" s="78"/>
      <c r="M66" s="78"/>
    </row>
    <row r="67" spans="2:13" s="5" customFormat="1" ht="11.25">
      <c r="B67" s="78"/>
      <c r="C67" s="79"/>
      <c r="D67" s="78"/>
      <c r="E67" s="78"/>
      <c r="F67" s="78"/>
      <c r="G67" s="80"/>
      <c r="H67" s="78"/>
      <c r="I67" s="79"/>
      <c r="J67" s="78"/>
      <c r="K67" s="78"/>
      <c r="L67" s="78"/>
      <c r="M67" s="78"/>
    </row>
    <row r="68" spans="2:13" s="5" customFormat="1" ht="11.25">
      <c r="B68" s="78"/>
      <c r="C68" s="79"/>
      <c r="D68" s="78"/>
      <c r="E68" s="78"/>
      <c r="F68" s="78"/>
      <c r="G68" s="80"/>
      <c r="H68" s="78"/>
      <c r="I68" s="79"/>
      <c r="J68" s="78"/>
      <c r="K68" s="78"/>
      <c r="L68" s="78"/>
      <c r="M68" s="78"/>
    </row>
    <row r="69" spans="2:13" s="5" customFormat="1" ht="11.25">
      <c r="B69" s="78"/>
      <c r="C69" s="79"/>
      <c r="D69" s="78"/>
      <c r="E69" s="78"/>
      <c r="F69" s="78"/>
      <c r="G69" s="80"/>
      <c r="H69" s="78"/>
      <c r="I69" s="79"/>
      <c r="J69" s="78"/>
      <c r="K69" s="78"/>
      <c r="L69" s="78"/>
      <c r="M69" s="78"/>
    </row>
    <row r="70" spans="2:13" s="5" customFormat="1" ht="11.25">
      <c r="B70" s="78"/>
      <c r="C70" s="79"/>
      <c r="D70" s="78"/>
      <c r="E70" s="78"/>
      <c r="F70" s="78"/>
      <c r="G70" s="80"/>
      <c r="H70" s="78"/>
      <c r="I70" s="79"/>
      <c r="J70" s="78"/>
      <c r="K70" s="78"/>
      <c r="L70" s="78"/>
      <c r="M70" s="78"/>
    </row>
    <row r="71" spans="2:13" s="5" customFormat="1" ht="11.25">
      <c r="B71" s="78"/>
      <c r="C71" s="79"/>
      <c r="D71" s="78"/>
      <c r="E71" s="78"/>
      <c r="F71" s="78"/>
      <c r="G71" s="80"/>
      <c r="H71" s="78"/>
      <c r="I71" s="79"/>
      <c r="J71" s="78"/>
      <c r="K71" s="78"/>
      <c r="L71" s="78"/>
      <c r="M71" s="78"/>
    </row>
    <row r="72" spans="2:13" s="5" customFormat="1" ht="11.25">
      <c r="B72" s="78"/>
      <c r="C72" s="79"/>
      <c r="D72" s="78"/>
      <c r="E72" s="78"/>
      <c r="F72" s="78"/>
      <c r="G72" s="80"/>
      <c r="H72" s="78"/>
      <c r="I72" s="79"/>
      <c r="J72" s="78"/>
      <c r="K72" s="78"/>
      <c r="L72" s="78"/>
      <c r="M72" s="78"/>
    </row>
    <row r="73" spans="2:13" s="5" customFormat="1" ht="11.25">
      <c r="B73" s="78"/>
      <c r="C73" s="79"/>
      <c r="D73" s="78"/>
      <c r="E73" s="78"/>
      <c r="F73" s="78"/>
      <c r="G73" s="80"/>
      <c r="H73" s="78"/>
      <c r="I73" s="79"/>
      <c r="J73" s="78"/>
      <c r="K73" s="78"/>
      <c r="L73" s="78"/>
      <c r="M73" s="78"/>
    </row>
    <row r="74" spans="2:13" s="5" customFormat="1" ht="11.25">
      <c r="B74" s="78"/>
      <c r="C74" s="79"/>
      <c r="D74" s="78"/>
      <c r="E74" s="78"/>
      <c r="F74" s="78"/>
      <c r="G74" s="80"/>
      <c r="H74" s="78"/>
      <c r="I74" s="79"/>
      <c r="J74" s="78"/>
      <c r="K74" s="78"/>
      <c r="L74" s="78"/>
      <c r="M74" s="78"/>
    </row>
    <row r="75" spans="2:13" s="5" customFormat="1" ht="11.25">
      <c r="B75" s="78"/>
      <c r="C75" s="79"/>
      <c r="D75" s="78"/>
      <c r="E75" s="78"/>
      <c r="F75" s="78"/>
      <c r="G75" s="80"/>
      <c r="H75" s="78"/>
      <c r="I75" s="79"/>
      <c r="J75" s="78"/>
      <c r="K75" s="78"/>
      <c r="L75" s="78"/>
      <c r="M75" s="78"/>
    </row>
    <row r="76" spans="2:13" s="5" customFormat="1" ht="11.25">
      <c r="B76" s="78"/>
      <c r="C76" s="79"/>
      <c r="D76" s="78"/>
      <c r="E76" s="78"/>
      <c r="F76" s="78"/>
      <c r="G76" s="80"/>
      <c r="H76" s="78"/>
      <c r="I76" s="79"/>
      <c r="J76" s="78"/>
      <c r="K76" s="78"/>
      <c r="L76" s="78"/>
      <c r="M76" s="78"/>
    </row>
    <row r="77" spans="2:13" s="5" customFormat="1" ht="11.25">
      <c r="B77" s="78"/>
      <c r="C77" s="79"/>
      <c r="D77" s="78"/>
      <c r="E77" s="78"/>
      <c r="F77" s="78"/>
      <c r="G77" s="80"/>
      <c r="H77" s="78"/>
      <c r="I77" s="79"/>
      <c r="J77" s="78"/>
      <c r="K77" s="78"/>
      <c r="L77" s="78"/>
      <c r="M77" s="78"/>
    </row>
    <row r="78" spans="2:13" s="5" customFormat="1" ht="11.25">
      <c r="B78" s="78"/>
      <c r="C78" s="79"/>
      <c r="D78" s="78"/>
      <c r="E78" s="78"/>
      <c r="F78" s="78"/>
      <c r="G78" s="80"/>
      <c r="H78" s="78"/>
      <c r="I78" s="79"/>
      <c r="J78" s="78"/>
      <c r="K78" s="78"/>
      <c r="L78" s="78"/>
      <c r="M78" s="78"/>
    </row>
    <row r="79" spans="2:13" s="5" customFormat="1" ht="11.25">
      <c r="B79" s="78"/>
      <c r="C79" s="79"/>
      <c r="D79" s="78"/>
      <c r="E79" s="78"/>
      <c r="F79" s="78"/>
      <c r="G79" s="80"/>
      <c r="H79" s="78"/>
      <c r="I79" s="79"/>
      <c r="J79" s="78"/>
      <c r="K79" s="78"/>
      <c r="L79" s="78"/>
      <c r="M79" s="78"/>
    </row>
    <row r="80" spans="2:13" s="5" customFormat="1" ht="11.25">
      <c r="B80" s="78"/>
      <c r="C80" s="79"/>
      <c r="D80" s="78"/>
      <c r="E80" s="78"/>
      <c r="F80" s="78"/>
      <c r="G80" s="80"/>
      <c r="H80" s="78"/>
      <c r="I80" s="79"/>
      <c r="J80" s="78"/>
      <c r="K80" s="78"/>
      <c r="L80" s="78"/>
      <c r="M80" s="78"/>
    </row>
    <row r="81" spans="2:13" s="5" customFormat="1" ht="11.25">
      <c r="B81" s="78"/>
      <c r="C81" s="79"/>
      <c r="D81" s="78"/>
      <c r="E81" s="78"/>
      <c r="F81" s="78"/>
      <c r="G81" s="80"/>
      <c r="H81" s="78"/>
      <c r="I81" s="79"/>
      <c r="J81" s="78"/>
      <c r="K81" s="78"/>
      <c r="L81" s="78"/>
      <c r="M81" s="78"/>
    </row>
    <row r="82" spans="2:13" s="5" customFormat="1" ht="11.25">
      <c r="B82" s="78"/>
      <c r="C82" s="79"/>
      <c r="D82" s="78"/>
      <c r="E82" s="78"/>
      <c r="F82" s="78"/>
      <c r="G82" s="80"/>
      <c r="H82" s="78"/>
      <c r="I82" s="79"/>
      <c r="J82" s="78"/>
      <c r="K82" s="78"/>
      <c r="L82" s="78"/>
      <c r="M82" s="78"/>
    </row>
    <row r="83" spans="2:13" s="5" customFormat="1" ht="11.25">
      <c r="B83" s="78"/>
      <c r="C83" s="79"/>
      <c r="D83" s="78"/>
      <c r="E83" s="78"/>
      <c r="F83" s="78"/>
      <c r="G83" s="80"/>
      <c r="H83" s="78"/>
      <c r="I83" s="79"/>
      <c r="J83" s="78"/>
      <c r="K83" s="78"/>
      <c r="L83" s="78"/>
      <c r="M83" s="78"/>
    </row>
    <row r="84" spans="2:13" s="5" customFormat="1" ht="11.25">
      <c r="B84" s="78"/>
      <c r="C84" s="79"/>
      <c r="D84" s="78"/>
      <c r="E84" s="78"/>
      <c r="F84" s="78"/>
      <c r="G84" s="80"/>
      <c r="H84" s="78"/>
      <c r="I84" s="79"/>
      <c r="J84" s="78"/>
      <c r="K84" s="78"/>
      <c r="L84" s="78"/>
      <c r="M84" s="78"/>
    </row>
    <row r="85" spans="2:13" s="5" customFormat="1" ht="11.25">
      <c r="B85" s="78"/>
      <c r="C85" s="79"/>
      <c r="D85" s="78"/>
      <c r="E85" s="78"/>
      <c r="F85" s="78"/>
      <c r="G85" s="80"/>
      <c r="H85" s="78"/>
      <c r="I85" s="79"/>
      <c r="J85" s="78"/>
      <c r="K85" s="78"/>
      <c r="L85" s="78"/>
      <c r="M85" s="78"/>
    </row>
    <row r="86" spans="2:13" s="5" customFormat="1" ht="11.25">
      <c r="B86" s="78"/>
      <c r="C86" s="79"/>
      <c r="D86" s="78"/>
      <c r="E86" s="78"/>
      <c r="F86" s="78"/>
      <c r="G86" s="80"/>
      <c r="H86" s="78"/>
      <c r="I86" s="79"/>
      <c r="J86" s="78"/>
      <c r="K86" s="78"/>
      <c r="L86" s="78"/>
      <c r="M86" s="78"/>
    </row>
    <row r="87" spans="2:13" s="5" customFormat="1" ht="11.25">
      <c r="B87" s="78"/>
      <c r="C87" s="79"/>
      <c r="D87" s="78"/>
      <c r="E87" s="78"/>
      <c r="F87" s="78"/>
      <c r="G87" s="80"/>
      <c r="H87" s="78"/>
      <c r="I87" s="79"/>
      <c r="J87" s="78"/>
      <c r="K87" s="78"/>
      <c r="L87" s="78"/>
      <c r="M87" s="78"/>
    </row>
    <row r="88" spans="2:13" s="5" customFormat="1" ht="11.25">
      <c r="B88" s="78"/>
      <c r="C88" s="79"/>
      <c r="D88" s="78"/>
      <c r="E88" s="78"/>
      <c r="F88" s="78"/>
      <c r="G88" s="80"/>
      <c r="H88" s="78"/>
      <c r="I88" s="79"/>
      <c r="J88" s="78"/>
      <c r="K88" s="78"/>
      <c r="L88" s="78"/>
      <c r="M88" s="78"/>
    </row>
    <row r="89" spans="2:13" s="5" customFormat="1" ht="11.25">
      <c r="B89" s="78"/>
      <c r="C89" s="79"/>
      <c r="D89" s="78"/>
      <c r="E89" s="78"/>
      <c r="F89" s="78"/>
      <c r="G89" s="80"/>
      <c r="H89" s="78"/>
      <c r="I89" s="79"/>
      <c r="J89" s="78"/>
      <c r="K89" s="78"/>
      <c r="L89" s="78"/>
      <c r="M89" s="78"/>
    </row>
    <row r="90" spans="2:13" s="5" customFormat="1" ht="11.25">
      <c r="B90" s="78"/>
      <c r="C90" s="79"/>
      <c r="D90" s="78"/>
      <c r="E90" s="78"/>
      <c r="F90" s="78"/>
      <c r="G90" s="80"/>
      <c r="H90" s="78"/>
      <c r="I90" s="79"/>
      <c r="J90" s="78"/>
      <c r="K90" s="78"/>
      <c r="L90" s="78"/>
      <c r="M90" s="78"/>
    </row>
    <row r="91" spans="2:13" s="5" customFormat="1" ht="11.25">
      <c r="B91" s="78"/>
      <c r="C91" s="79"/>
      <c r="D91" s="78"/>
      <c r="E91" s="78"/>
      <c r="F91" s="78"/>
      <c r="G91" s="80"/>
      <c r="H91" s="78"/>
      <c r="I91" s="79"/>
      <c r="J91" s="78"/>
      <c r="K91" s="78"/>
      <c r="L91" s="78"/>
      <c r="M91" s="78"/>
    </row>
    <row r="92" spans="2:13" s="5" customFormat="1" ht="11.25">
      <c r="B92" s="78"/>
      <c r="C92" s="79"/>
      <c r="D92" s="78"/>
      <c r="E92" s="78"/>
      <c r="F92" s="78"/>
      <c r="G92" s="80"/>
      <c r="H92" s="78"/>
      <c r="I92" s="79"/>
      <c r="J92" s="78"/>
      <c r="K92" s="78"/>
      <c r="L92" s="78"/>
      <c r="M92" s="78"/>
    </row>
    <row r="93" spans="2:13" s="5" customFormat="1" ht="11.25">
      <c r="B93" s="78"/>
      <c r="C93" s="79"/>
      <c r="D93" s="78"/>
      <c r="E93" s="78"/>
      <c r="F93" s="78"/>
      <c r="G93" s="80"/>
      <c r="H93" s="78"/>
      <c r="I93" s="79"/>
      <c r="J93" s="78"/>
      <c r="K93" s="78"/>
      <c r="L93" s="78"/>
      <c r="M93" s="78"/>
    </row>
    <row r="94" spans="2:13" s="5" customFormat="1" ht="11.25">
      <c r="B94" s="78"/>
      <c r="C94" s="79"/>
      <c r="D94" s="78"/>
      <c r="E94" s="78"/>
      <c r="F94" s="78"/>
      <c r="G94" s="80"/>
      <c r="H94" s="78"/>
      <c r="I94" s="79"/>
      <c r="J94" s="78"/>
      <c r="K94" s="78"/>
      <c r="L94" s="78"/>
      <c r="M94" s="78"/>
    </row>
    <row r="95" spans="2:13" s="5" customFormat="1" ht="11.25">
      <c r="B95" s="78"/>
      <c r="C95" s="79"/>
      <c r="D95" s="78"/>
      <c r="E95" s="78"/>
      <c r="F95" s="78"/>
      <c r="G95" s="80"/>
      <c r="H95" s="78"/>
      <c r="I95" s="79"/>
      <c r="J95" s="78"/>
      <c r="K95" s="78"/>
      <c r="L95" s="78"/>
      <c r="M95" s="78"/>
    </row>
  </sheetData>
  <sheetProtection/>
  <printOptions horizontalCentered="1"/>
  <pageMargins left="0" right="0" top="0.31496062992125984" bottom="0" header="0.5118110236220472" footer="0.5118110236220472"/>
  <pageSetup fitToHeight="1" fitToWidth="1" horizontalDpi="360" verticalDpi="360" orientation="portrait" paperSize="9" scale="83" r:id="rId4"/>
  <headerFooter alignWithMargins="0">
    <oddHeader xml:space="preserve">&amp;C </oddHeader>
    <oddFooter>&amp;C &amp;R&amp;6&amp;A
&amp;F
Mise à jour du &amp;D</oddFooter>
  </headerFooter>
  <drawing r:id="rId3"/>
  <legacyDrawing r:id="rId2"/>
  <oleObjects>
    <oleObject progId="MS_ClipArt_Gallery.2" shapeId="1136606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showGridLines="0" zoomScale="70" zoomScaleNormal="70" zoomScalePageLayoutView="0" workbookViewId="0" topLeftCell="A5">
      <selection activeCell="M17" sqref="M17"/>
    </sheetView>
  </sheetViews>
  <sheetFormatPr defaultColWidth="11.421875" defaultRowHeight="12.75"/>
  <cols>
    <col min="1" max="1" width="3.7109375" style="0" customWidth="1"/>
    <col min="2" max="2" width="30.7109375" style="113" customWidth="1"/>
    <col min="3" max="3" width="11.7109375" style="0" customWidth="1"/>
    <col min="4" max="10" width="6.7109375" style="0" customWidth="1"/>
    <col min="11" max="11" width="3.7109375" style="0" customWidth="1"/>
    <col min="12" max="12" width="35.8515625" style="0" customWidth="1"/>
    <col min="13" max="13" width="11.7109375" style="0" customWidth="1"/>
    <col min="14" max="20" width="6.710937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90"/>
      <c r="B1" s="89"/>
      <c r="C1" s="90"/>
      <c r="D1" s="90"/>
      <c r="E1" s="90"/>
      <c r="F1" s="90"/>
      <c r="G1" s="90"/>
      <c r="H1" s="90"/>
      <c r="I1" s="90"/>
      <c r="J1" s="90"/>
      <c r="K1" s="90"/>
      <c r="AE1" s="90"/>
    </row>
    <row r="2" spans="1:31" ht="18.75" customHeight="1">
      <c r="A2" s="90"/>
      <c r="B2" s="89"/>
      <c r="C2" s="90"/>
      <c r="D2" s="90"/>
      <c r="E2" s="90"/>
      <c r="F2" s="90"/>
      <c r="G2" s="90"/>
      <c r="H2" s="90"/>
      <c r="I2" s="90"/>
      <c r="J2" s="90"/>
      <c r="K2" s="90"/>
      <c r="AE2" s="90"/>
    </row>
    <row r="3" spans="1:31" ht="18.75" customHeight="1">
      <c r="A3" s="90"/>
      <c r="B3" s="89"/>
      <c r="C3" s="90"/>
      <c r="D3" s="90"/>
      <c r="E3" s="90"/>
      <c r="F3" s="90"/>
      <c r="G3" s="90"/>
      <c r="H3" s="90"/>
      <c r="I3" s="90"/>
      <c r="J3" s="90"/>
      <c r="K3" s="90"/>
      <c r="AE3" s="90"/>
    </row>
    <row r="4" spans="1:31" ht="12.75">
      <c r="A4" s="90"/>
      <c r="B4" s="89"/>
      <c r="C4" s="90"/>
      <c r="D4" s="90"/>
      <c r="E4" s="90"/>
      <c r="F4" s="90"/>
      <c r="G4" s="90"/>
      <c r="H4" s="90"/>
      <c r="I4" s="90"/>
      <c r="J4" s="90"/>
      <c r="K4" s="90"/>
      <c r="AE4" s="90"/>
    </row>
    <row r="5" spans="1:31" ht="12.75">
      <c r="A5" s="90"/>
      <c r="B5" s="89"/>
      <c r="C5" s="90"/>
      <c r="D5" s="90"/>
      <c r="E5" s="90"/>
      <c r="F5" s="90"/>
      <c r="G5" s="90"/>
      <c r="H5" s="90"/>
      <c r="I5" s="90"/>
      <c r="J5" s="90"/>
      <c r="K5" s="90"/>
      <c r="AE5" s="90"/>
    </row>
    <row r="6" spans="1:31" s="92" customFormat="1" ht="36" customHeight="1">
      <c r="A6" s="91"/>
      <c r="B6" s="824" t="s">
        <v>261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824"/>
      <c r="AB6" s="824"/>
      <c r="AC6" s="824"/>
      <c r="AD6" s="824"/>
      <c r="AE6" s="91"/>
    </row>
    <row r="7" spans="1:31" s="92" customFormat="1" ht="36" customHeight="1">
      <c r="A7" s="91"/>
      <c r="B7" s="824" t="s">
        <v>452</v>
      </c>
      <c r="C7" s="824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91"/>
    </row>
    <row r="8" spans="1:31" ht="12.75">
      <c r="A8" s="90"/>
      <c r="B8" s="89"/>
      <c r="C8" s="90"/>
      <c r="D8" s="90"/>
      <c r="E8" s="90"/>
      <c r="F8" s="90"/>
      <c r="G8" s="90"/>
      <c r="H8" s="90"/>
      <c r="I8" s="90"/>
      <c r="J8" s="90"/>
      <c r="K8" s="90"/>
      <c r="AE8" s="90"/>
    </row>
    <row r="9" spans="1:31" ht="12.75">
      <c r="A9" s="90"/>
      <c r="B9" s="89"/>
      <c r="C9" s="90"/>
      <c r="D9" s="90"/>
      <c r="E9" s="90"/>
      <c r="F9" s="90"/>
      <c r="G9" s="90"/>
      <c r="H9" s="90"/>
      <c r="I9" s="90"/>
      <c r="J9" s="90"/>
      <c r="K9" s="90"/>
      <c r="AE9" s="90"/>
    </row>
    <row r="10" spans="1:31" ht="166.5" customHeight="1" thickBot="1">
      <c r="A10" s="90"/>
      <c r="B10" s="89"/>
      <c r="C10" s="90"/>
      <c r="D10" s="90"/>
      <c r="E10" s="90"/>
      <c r="F10" s="90"/>
      <c r="G10" s="90"/>
      <c r="H10" s="90"/>
      <c r="I10" s="90"/>
      <c r="J10" s="90"/>
      <c r="K10" s="90"/>
      <c r="AE10" s="90"/>
    </row>
    <row r="11" spans="1:31" s="93" customFormat="1" ht="40.5" customHeight="1" thickBot="1" thickTop="1">
      <c r="A11" s="94"/>
      <c r="B11" s="828" t="s">
        <v>262</v>
      </c>
      <c r="C11" s="829"/>
      <c r="D11" s="829"/>
      <c r="E11" s="829"/>
      <c r="F11" s="829"/>
      <c r="G11" s="829"/>
      <c r="H11" s="829"/>
      <c r="I11" s="829"/>
      <c r="J11" s="830"/>
      <c r="K11" s="94"/>
      <c r="L11" s="828" t="s">
        <v>174</v>
      </c>
      <c r="M11" s="829"/>
      <c r="N11" s="829"/>
      <c r="O11" s="829"/>
      <c r="P11" s="829"/>
      <c r="Q11" s="829"/>
      <c r="R11" s="829"/>
      <c r="S11" s="829"/>
      <c r="T11" s="830"/>
      <c r="V11" s="828" t="s">
        <v>454</v>
      </c>
      <c r="W11" s="829"/>
      <c r="X11" s="829"/>
      <c r="Y11" s="829"/>
      <c r="Z11" s="829"/>
      <c r="AA11" s="829"/>
      <c r="AB11" s="829"/>
      <c r="AC11" s="829"/>
      <c r="AD11" s="830"/>
      <c r="AE11" s="94"/>
    </row>
    <row r="12" spans="1:31" ht="27.75" customHeight="1" thickBot="1" thickTop="1">
      <c r="A12" s="90"/>
      <c r="B12" s="243" t="s">
        <v>9</v>
      </c>
      <c r="C12" s="244" t="s">
        <v>10</v>
      </c>
      <c r="D12" s="244" t="s">
        <v>11</v>
      </c>
      <c r="E12" s="244" t="s">
        <v>12</v>
      </c>
      <c r="F12" s="244" t="s">
        <v>13</v>
      </c>
      <c r="G12" s="244" t="s">
        <v>14</v>
      </c>
      <c r="H12" s="825" t="s">
        <v>15</v>
      </c>
      <c r="I12" s="826"/>
      <c r="J12" s="827"/>
      <c r="K12" s="242"/>
      <c r="L12" s="243" t="s">
        <v>9</v>
      </c>
      <c r="M12" s="244" t="s">
        <v>10</v>
      </c>
      <c r="N12" s="244" t="s">
        <v>11</v>
      </c>
      <c r="O12" s="244" t="s">
        <v>12</v>
      </c>
      <c r="P12" s="244" t="s">
        <v>13</v>
      </c>
      <c r="Q12" s="244" t="s">
        <v>14</v>
      </c>
      <c r="R12" s="825" t="s">
        <v>15</v>
      </c>
      <c r="S12" s="826"/>
      <c r="T12" s="827"/>
      <c r="U12" s="242"/>
      <c r="V12" s="243" t="s">
        <v>9</v>
      </c>
      <c r="W12" s="244" t="s">
        <v>10</v>
      </c>
      <c r="X12" s="244" t="s">
        <v>11</v>
      </c>
      <c r="Y12" s="244" t="s">
        <v>12</v>
      </c>
      <c r="Z12" s="244" t="s">
        <v>13</v>
      </c>
      <c r="AA12" s="244" t="s">
        <v>14</v>
      </c>
      <c r="AB12" s="825" t="s">
        <v>15</v>
      </c>
      <c r="AC12" s="826"/>
      <c r="AD12" s="827"/>
      <c r="AE12" s="90"/>
    </row>
    <row r="13" spans="1:31" ht="27.75" customHeight="1" thickBot="1">
      <c r="A13" s="90"/>
      <c r="B13" s="245"/>
      <c r="C13" s="246"/>
      <c r="D13" s="246"/>
      <c r="E13" s="246"/>
      <c r="F13" s="246"/>
      <c r="G13" s="246"/>
      <c r="H13" s="247" t="s">
        <v>14</v>
      </c>
      <c r="I13" s="247" t="s">
        <v>16</v>
      </c>
      <c r="J13" s="248" t="s">
        <v>17</v>
      </c>
      <c r="K13" s="249"/>
      <c r="L13" s="245"/>
      <c r="M13" s="246"/>
      <c r="N13" s="246"/>
      <c r="O13" s="246"/>
      <c r="P13" s="246"/>
      <c r="Q13" s="246"/>
      <c r="R13" s="247" t="s">
        <v>14</v>
      </c>
      <c r="S13" s="247" t="s">
        <v>16</v>
      </c>
      <c r="T13" s="248" t="s">
        <v>17</v>
      </c>
      <c r="U13" s="249"/>
      <c r="V13" s="245"/>
      <c r="W13" s="246"/>
      <c r="X13" s="246"/>
      <c r="Y13" s="246"/>
      <c r="Z13" s="246"/>
      <c r="AA13" s="246"/>
      <c r="AB13" s="247" t="s">
        <v>14</v>
      </c>
      <c r="AC13" s="247" t="s">
        <v>16</v>
      </c>
      <c r="AD13" s="248" t="s">
        <v>17</v>
      </c>
      <c r="AE13" s="90"/>
    </row>
    <row r="14" spans="2:30" s="90" customFormat="1" ht="34.5" customHeight="1" thickBot="1">
      <c r="B14" s="573" t="s">
        <v>273</v>
      </c>
      <c r="C14" s="553">
        <f aca="true" t="shared" si="0" ref="C14:C26">SUM(E14*3)+(F14)</f>
        <v>54</v>
      </c>
      <c r="D14" s="548">
        <f aca="true" t="shared" si="1" ref="D14:D26">SUM(E14:G14)</f>
        <v>22</v>
      </c>
      <c r="E14" s="609">
        <v>17</v>
      </c>
      <c r="F14" s="609">
        <v>3</v>
      </c>
      <c r="G14" s="609">
        <v>2</v>
      </c>
      <c r="H14" s="609">
        <v>65</v>
      </c>
      <c r="I14" s="609">
        <v>18</v>
      </c>
      <c r="J14" s="554">
        <f aca="true" t="shared" si="2" ref="J14:J26">SUM(H14-I14)</f>
        <v>47</v>
      </c>
      <c r="K14" s="98"/>
      <c r="L14" s="707" t="s">
        <v>296</v>
      </c>
      <c r="M14" s="556">
        <f aca="true" t="shared" si="3" ref="M14:M22">SUM(O14*3)+(P14)</f>
        <v>44</v>
      </c>
      <c r="N14" s="547">
        <f aca="true" t="shared" si="4" ref="N14:N23">O14+P14+Q14</f>
        <v>18</v>
      </c>
      <c r="O14" s="548">
        <v>14</v>
      </c>
      <c r="P14" s="548">
        <v>2</v>
      </c>
      <c r="Q14" s="548">
        <v>2</v>
      </c>
      <c r="R14" s="548">
        <v>80</v>
      </c>
      <c r="S14" s="548">
        <v>18</v>
      </c>
      <c r="T14" s="557">
        <f aca="true" t="shared" si="5" ref="T14:T23">SUM(R14-S14)</f>
        <v>62</v>
      </c>
      <c r="U14" s="98"/>
      <c r="V14" s="568" t="s">
        <v>449</v>
      </c>
      <c r="W14" s="553">
        <f aca="true" t="shared" si="6" ref="W14:W23">SUM(Y14*3)+(Z14)</f>
        <v>37</v>
      </c>
      <c r="X14" s="548">
        <f aca="true" t="shared" si="7" ref="X14:X23">SUM(Y14:AA14)</f>
        <v>16</v>
      </c>
      <c r="Y14" s="548">
        <v>11</v>
      </c>
      <c r="Z14" s="548">
        <v>4</v>
      </c>
      <c r="AA14" s="548">
        <v>1</v>
      </c>
      <c r="AB14" s="548">
        <v>79</v>
      </c>
      <c r="AC14" s="548">
        <v>11</v>
      </c>
      <c r="AD14" s="554">
        <f aca="true" t="shared" si="8" ref="AD14:AD23">SUM(AB14-AC14)</f>
        <v>68</v>
      </c>
    </row>
    <row r="15" spans="2:30" s="90" customFormat="1" ht="34.5" customHeight="1" thickBot="1">
      <c r="B15" s="572" t="s">
        <v>270</v>
      </c>
      <c r="C15" s="556">
        <f t="shared" si="0"/>
        <v>41</v>
      </c>
      <c r="D15" s="548">
        <f t="shared" si="1"/>
        <v>22</v>
      </c>
      <c r="E15" s="551">
        <v>12</v>
      </c>
      <c r="F15" s="551">
        <v>5</v>
      </c>
      <c r="G15" s="551">
        <v>5</v>
      </c>
      <c r="H15" s="551">
        <v>33</v>
      </c>
      <c r="I15" s="551">
        <v>18</v>
      </c>
      <c r="J15" s="554">
        <f t="shared" si="2"/>
        <v>15</v>
      </c>
      <c r="K15" s="98"/>
      <c r="L15" s="611" t="s">
        <v>298</v>
      </c>
      <c r="M15" s="550">
        <f t="shared" si="3"/>
        <v>44</v>
      </c>
      <c r="N15" s="551">
        <f t="shared" si="4"/>
        <v>18</v>
      </c>
      <c r="O15" s="551">
        <v>14</v>
      </c>
      <c r="P15" s="551">
        <v>2</v>
      </c>
      <c r="Q15" s="551">
        <v>2</v>
      </c>
      <c r="R15" s="551">
        <v>58</v>
      </c>
      <c r="S15" s="551">
        <v>14</v>
      </c>
      <c r="T15" s="552">
        <f t="shared" si="5"/>
        <v>44</v>
      </c>
      <c r="U15" s="98"/>
      <c r="V15" s="569" t="s">
        <v>156</v>
      </c>
      <c r="W15" s="550">
        <f t="shared" si="6"/>
        <v>34</v>
      </c>
      <c r="X15" s="551">
        <f t="shared" si="7"/>
        <v>16</v>
      </c>
      <c r="Y15" s="551">
        <v>10</v>
      </c>
      <c r="Z15" s="551">
        <v>4</v>
      </c>
      <c r="AA15" s="551">
        <v>2</v>
      </c>
      <c r="AB15" s="551">
        <v>58</v>
      </c>
      <c r="AC15" s="551">
        <v>28</v>
      </c>
      <c r="AD15" s="552">
        <f t="shared" si="8"/>
        <v>30</v>
      </c>
    </row>
    <row r="16" spans="2:30" s="90" customFormat="1" ht="34.5" customHeight="1" thickBot="1">
      <c r="B16" s="569" t="s">
        <v>272</v>
      </c>
      <c r="C16" s="550">
        <f t="shared" si="0"/>
        <v>38</v>
      </c>
      <c r="D16" s="551">
        <f t="shared" si="1"/>
        <v>22</v>
      </c>
      <c r="E16" s="609">
        <v>10</v>
      </c>
      <c r="F16" s="609">
        <v>8</v>
      </c>
      <c r="G16" s="609">
        <v>4</v>
      </c>
      <c r="H16" s="609">
        <v>37</v>
      </c>
      <c r="I16" s="609">
        <v>23</v>
      </c>
      <c r="J16" s="552">
        <f t="shared" si="2"/>
        <v>14</v>
      </c>
      <c r="K16" s="98"/>
      <c r="L16" s="531" t="s">
        <v>7</v>
      </c>
      <c r="M16" s="542">
        <f t="shared" si="3"/>
        <v>38</v>
      </c>
      <c r="N16" s="544">
        <f t="shared" si="4"/>
        <v>18</v>
      </c>
      <c r="O16" s="543">
        <v>12</v>
      </c>
      <c r="P16" s="543">
        <v>2</v>
      </c>
      <c r="Q16" s="543">
        <v>4</v>
      </c>
      <c r="R16" s="543">
        <v>50</v>
      </c>
      <c r="S16" s="543">
        <v>31</v>
      </c>
      <c r="T16" s="555">
        <f t="shared" si="5"/>
        <v>19</v>
      </c>
      <c r="U16" s="98"/>
      <c r="V16" s="568" t="s">
        <v>451</v>
      </c>
      <c r="W16" s="550">
        <f t="shared" si="6"/>
        <v>32</v>
      </c>
      <c r="X16" s="551">
        <f t="shared" si="7"/>
        <v>16</v>
      </c>
      <c r="Y16" s="551">
        <v>9</v>
      </c>
      <c r="Z16" s="551">
        <v>5</v>
      </c>
      <c r="AA16" s="551">
        <v>2</v>
      </c>
      <c r="AB16" s="551">
        <v>40</v>
      </c>
      <c r="AC16" s="551">
        <v>22</v>
      </c>
      <c r="AD16" s="552">
        <f t="shared" si="8"/>
        <v>18</v>
      </c>
    </row>
    <row r="17" spans="2:30" s="90" customFormat="1" ht="34.5" customHeight="1" thickBot="1">
      <c r="B17" s="574" t="s">
        <v>266</v>
      </c>
      <c r="C17" s="553">
        <f t="shared" si="0"/>
        <v>35</v>
      </c>
      <c r="D17" s="548">
        <f t="shared" si="1"/>
        <v>22</v>
      </c>
      <c r="E17" s="610">
        <v>9</v>
      </c>
      <c r="F17" s="610">
        <v>8</v>
      </c>
      <c r="G17" s="610">
        <v>5</v>
      </c>
      <c r="H17" s="610">
        <v>33</v>
      </c>
      <c r="I17" s="610">
        <v>29</v>
      </c>
      <c r="J17" s="554">
        <f t="shared" si="2"/>
        <v>4</v>
      </c>
      <c r="K17" s="98"/>
      <c r="L17" s="511" t="s">
        <v>297</v>
      </c>
      <c r="M17" s="550">
        <f>SUM(O17*3)+(P17)-1</f>
        <v>29</v>
      </c>
      <c r="N17" s="551">
        <f t="shared" si="4"/>
        <v>18</v>
      </c>
      <c r="O17" s="548">
        <v>9</v>
      </c>
      <c r="P17" s="548">
        <v>3</v>
      </c>
      <c r="Q17" s="548">
        <v>6</v>
      </c>
      <c r="R17" s="548">
        <v>43</v>
      </c>
      <c r="S17" s="548">
        <v>53</v>
      </c>
      <c r="T17" s="552">
        <f t="shared" si="5"/>
        <v>-10</v>
      </c>
      <c r="U17" s="98"/>
      <c r="V17" s="568" t="s">
        <v>450</v>
      </c>
      <c r="W17" s="550">
        <f t="shared" si="6"/>
        <v>30</v>
      </c>
      <c r="X17" s="551">
        <f t="shared" si="7"/>
        <v>16</v>
      </c>
      <c r="Y17" s="551">
        <v>10</v>
      </c>
      <c r="Z17" s="551">
        <v>0</v>
      </c>
      <c r="AA17" s="551">
        <v>6</v>
      </c>
      <c r="AB17" s="551">
        <v>54</v>
      </c>
      <c r="AC17" s="551">
        <v>34</v>
      </c>
      <c r="AD17" s="552">
        <f t="shared" si="8"/>
        <v>20</v>
      </c>
    </row>
    <row r="18" spans="2:30" s="90" customFormat="1" ht="34.5" customHeight="1" thickBot="1">
      <c r="B18" s="569" t="s">
        <v>263</v>
      </c>
      <c r="C18" s="553">
        <f t="shared" si="0"/>
        <v>30</v>
      </c>
      <c r="D18" s="548">
        <f t="shared" si="1"/>
        <v>22</v>
      </c>
      <c r="E18" s="609">
        <v>7</v>
      </c>
      <c r="F18" s="609">
        <v>9</v>
      </c>
      <c r="G18" s="609">
        <v>6</v>
      </c>
      <c r="H18" s="609">
        <v>23</v>
      </c>
      <c r="I18" s="609">
        <v>24</v>
      </c>
      <c r="J18" s="554">
        <f t="shared" si="2"/>
        <v>-1</v>
      </c>
      <c r="K18" s="98"/>
      <c r="L18" s="511" t="s">
        <v>295</v>
      </c>
      <c r="M18" s="546">
        <f t="shared" si="3"/>
        <v>23</v>
      </c>
      <c r="N18" s="547">
        <f t="shared" si="4"/>
        <v>18</v>
      </c>
      <c r="O18" s="610">
        <v>7</v>
      </c>
      <c r="P18" s="610">
        <v>2</v>
      </c>
      <c r="Q18" s="610">
        <v>9</v>
      </c>
      <c r="R18" s="610">
        <v>35</v>
      </c>
      <c r="S18" s="610">
        <v>33</v>
      </c>
      <c r="T18" s="549">
        <f t="shared" si="5"/>
        <v>2</v>
      </c>
      <c r="U18" s="98"/>
      <c r="V18" s="568" t="s">
        <v>157</v>
      </c>
      <c r="W18" s="550">
        <f t="shared" si="6"/>
        <v>23</v>
      </c>
      <c r="X18" s="551">
        <f t="shared" si="7"/>
        <v>16</v>
      </c>
      <c r="Y18" s="551">
        <v>7</v>
      </c>
      <c r="Z18" s="551">
        <v>2</v>
      </c>
      <c r="AA18" s="551">
        <v>7</v>
      </c>
      <c r="AB18" s="551">
        <v>43</v>
      </c>
      <c r="AC18" s="551">
        <v>37</v>
      </c>
      <c r="AD18" s="552">
        <f t="shared" si="8"/>
        <v>6</v>
      </c>
    </row>
    <row r="19" spans="2:30" s="90" customFormat="1" ht="34.5" customHeight="1" thickBot="1">
      <c r="B19" s="695" t="s">
        <v>5</v>
      </c>
      <c r="C19" s="542">
        <f t="shared" si="0"/>
        <v>28</v>
      </c>
      <c r="D19" s="543">
        <f t="shared" si="1"/>
        <v>22</v>
      </c>
      <c r="E19" s="543">
        <v>8</v>
      </c>
      <c r="F19" s="543">
        <v>4</v>
      </c>
      <c r="G19" s="543">
        <v>10</v>
      </c>
      <c r="H19" s="543">
        <v>43</v>
      </c>
      <c r="I19" s="543">
        <v>41</v>
      </c>
      <c r="J19" s="545">
        <f t="shared" si="2"/>
        <v>2</v>
      </c>
      <c r="K19" s="98"/>
      <c r="L19" s="512" t="s">
        <v>179</v>
      </c>
      <c r="M19" s="546">
        <f t="shared" si="3"/>
        <v>19</v>
      </c>
      <c r="N19" s="547">
        <f t="shared" si="4"/>
        <v>18</v>
      </c>
      <c r="O19" s="548">
        <v>6</v>
      </c>
      <c r="P19" s="548">
        <v>1</v>
      </c>
      <c r="Q19" s="548">
        <v>11</v>
      </c>
      <c r="R19" s="548">
        <v>29</v>
      </c>
      <c r="S19" s="548">
        <v>42</v>
      </c>
      <c r="T19" s="549">
        <f t="shared" si="5"/>
        <v>-13</v>
      </c>
      <c r="U19" s="98"/>
      <c r="V19" s="568" t="s">
        <v>492</v>
      </c>
      <c r="W19" s="550">
        <f t="shared" si="6"/>
        <v>18</v>
      </c>
      <c r="X19" s="551">
        <f t="shared" si="7"/>
        <v>16</v>
      </c>
      <c r="Y19" s="551">
        <v>6</v>
      </c>
      <c r="Z19" s="551">
        <v>0</v>
      </c>
      <c r="AA19" s="551">
        <v>10</v>
      </c>
      <c r="AB19" s="551">
        <v>29</v>
      </c>
      <c r="AC19" s="551">
        <v>54</v>
      </c>
      <c r="AD19" s="552">
        <f t="shared" si="8"/>
        <v>-25</v>
      </c>
    </row>
    <row r="20" spans="2:30" s="90" customFormat="1" ht="34.5" customHeight="1" thickBot="1">
      <c r="B20" s="755" t="s">
        <v>267</v>
      </c>
      <c r="C20" s="550">
        <f t="shared" si="0"/>
        <v>27</v>
      </c>
      <c r="D20" s="551">
        <f t="shared" si="1"/>
        <v>22</v>
      </c>
      <c r="E20" s="609">
        <v>7</v>
      </c>
      <c r="F20" s="609">
        <v>6</v>
      </c>
      <c r="G20" s="609">
        <v>9</v>
      </c>
      <c r="H20" s="609">
        <v>37</v>
      </c>
      <c r="I20" s="609">
        <v>44</v>
      </c>
      <c r="J20" s="552">
        <f t="shared" si="2"/>
        <v>-7</v>
      </c>
      <c r="K20" s="98"/>
      <c r="L20" s="528" t="s">
        <v>177</v>
      </c>
      <c r="M20" s="690">
        <f t="shared" si="3"/>
        <v>18</v>
      </c>
      <c r="N20" s="691">
        <f t="shared" si="4"/>
        <v>18</v>
      </c>
      <c r="O20" s="610">
        <v>5</v>
      </c>
      <c r="P20" s="610">
        <v>3</v>
      </c>
      <c r="Q20" s="610">
        <v>10</v>
      </c>
      <c r="R20" s="610">
        <v>31</v>
      </c>
      <c r="S20" s="610">
        <v>39</v>
      </c>
      <c r="T20" s="692">
        <f t="shared" si="5"/>
        <v>-8</v>
      </c>
      <c r="U20" s="98"/>
      <c r="V20" s="570" t="s">
        <v>208</v>
      </c>
      <c r="W20" s="550">
        <f t="shared" si="6"/>
        <v>13</v>
      </c>
      <c r="X20" s="551">
        <f t="shared" si="7"/>
        <v>16</v>
      </c>
      <c r="Y20" s="551">
        <v>3</v>
      </c>
      <c r="Z20" s="551">
        <v>4</v>
      </c>
      <c r="AA20" s="551">
        <v>9</v>
      </c>
      <c r="AB20" s="551">
        <v>21</v>
      </c>
      <c r="AC20" s="551">
        <v>43</v>
      </c>
      <c r="AD20" s="552">
        <f t="shared" si="8"/>
        <v>-22</v>
      </c>
    </row>
    <row r="21" spans="2:30" s="90" customFormat="1" ht="34.5" customHeight="1" thickBot="1">
      <c r="B21" s="573" t="s">
        <v>269</v>
      </c>
      <c r="C21" s="550">
        <f t="shared" si="0"/>
        <v>27</v>
      </c>
      <c r="D21" s="551">
        <f t="shared" si="1"/>
        <v>22</v>
      </c>
      <c r="E21" s="609">
        <v>7</v>
      </c>
      <c r="F21" s="609">
        <v>6</v>
      </c>
      <c r="G21" s="609">
        <v>9</v>
      </c>
      <c r="H21" s="609">
        <v>26</v>
      </c>
      <c r="I21" s="609">
        <v>33</v>
      </c>
      <c r="J21" s="552">
        <f t="shared" si="2"/>
        <v>-7</v>
      </c>
      <c r="K21" s="98"/>
      <c r="L21" s="528" t="s">
        <v>176</v>
      </c>
      <c r="M21" s="558">
        <f t="shared" si="3"/>
        <v>17</v>
      </c>
      <c r="N21" s="547">
        <f t="shared" si="4"/>
        <v>18</v>
      </c>
      <c r="O21" s="548">
        <v>5</v>
      </c>
      <c r="P21" s="548">
        <v>2</v>
      </c>
      <c r="Q21" s="548">
        <v>11</v>
      </c>
      <c r="R21" s="548">
        <v>20</v>
      </c>
      <c r="S21" s="548">
        <v>38</v>
      </c>
      <c r="T21" s="549">
        <f t="shared" si="5"/>
        <v>-18</v>
      </c>
      <c r="U21" s="98"/>
      <c r="V21" s="571" t="s">
        <v>448</v>
      </c>
      <c r="W21" s="550">
        <f t="shared" si="6"/>
        <v>11</v>
      </c>
      <c r="X21" s="551">
        <f t="shared" si="7"/>
        <v>16</v>
      </c>
      <c r="Y21" s="551">
        <v>3</v>
      </c>
      <c r="Z21" s="551">
        <v>2</v>
      </c>
      <c r="AA21" s="551">
        <v>11</v>
      </c>
      <c r="AB21" s="551">
        <v>26</v>
      </c>
      <c r="AC21" s="551">
        <v>63</v>
      </c>
      <c r="AD21" s="552">
        <f t="shared" si="8"/>
        <v>-37</v>
      </c>
    </row>
    <row r="22" spans="2:30" s="90" customFormat="1" ht="34.5" customHeight="1" thickBot="1">
      <c r="B22" s="574" t="s">
        <v>271</v>
      </c>
      <c r="C22" s="546">
        <f t="shared" si="0"/>
        <v>26</v>
      </c>
      <c r="D22" s="548">
        <f t="shared" si="1"/>
        <v>22</v>
      </c>
      <c r="E22" s="610">
        <v>6</v>
      </c>
      <c r="F22" s="610">
        <v>8</v>
      </c>
      <c r="G22" s="610">
        <v>8</v>
      </c>
      <c r="H22" s="610">
        <v>34</v>
      </c>
      <c r="I22" s="610">
        <v>38</v>
      </c>
      <c r="J22" s="554">
        <f t="shared" si="2"/>
        <v>-4</v>
      </c>
      <c r="K22" s="98"/>
      <c r="L22" s="511" t="s">
        <v>178</v>
      </c>
      <c r="M22" s="558">
        <f t="shared" si="3"/>
        <v>15</v>
      </c>
      <c r="N22" s="547">
        <f t="shared" si="4"/>
        <v>18</v>
      </c>
      <c r="O22" s="610">
        <v>4</v>
      </c>
      <c r="P22" s="610">
        <v>3</v>
      </c>
      <c r="Q22" s="610">
        <v>11</v>
      </c>
      <c r="R22" s="610">
        <v>22</v>
      </c>
      <c r="S22" s="610">
        <v>44</v>
      </c>
      <c r="T22" s="549">
        <f t="shared" si="5"/>
        <v>-22</v>
      </c>
      <c r="U22" s="98"/>
      <c r="V22" s="583" t="s">
        <v>5</v>
      </c>
      <c r="W22" s="542">
        <f t="shared" si="6"/>
        <v>7</v>
      </c>
      <c r="X22" s="543">
        <f t="shared" si="7"/>
        <v>16</v>
      </c>
      <c r="Y22" s="544">
        <v>2</v>
      </c>
      <c r="Z22" s="544">
        <v>1</v>
      </c>
      <c r="AA22" s="544">
        <v>13</v>
      </c>
      <c r="AB22" s="544">
        <v>16</v>
      </c>
      <c r="AC22" s="544">
        <v>74</v>
      </c>
      <c r="AD22" s="555">
        <f t="shared" si="8"/>
        <v>-58</v>
      </c>
    </row>
    <row r="23" spans="2:30" s="90" customFormat="1" ht="34.5" customHeight="1" thickBot="1">
      <c r="B23" s="574" t="s">
        <v>264</v>
      </c>
      <c r="C23" s="556">
        <f t="shared" si="0"/>
        <v>23</v>
      </c>
      <c r="D23" s="548">
        <f t="shared" si="1"/>
        <v>22</v>
      </c>
      <c r="E23" s="609">
        <v>6</v>
      </c>
      <c r="F23" s="609">
        <v>5</v>
      </c>
      <c r="G23" s="609">
        <v>11</v>
      </c>
      <c r="H23" s="609">
        <v>34</v>
      </c>
      <c r="I23" s="609">
        <v>58</v>
      </c>
      <c r="J23" s="554">
        <f t="shared" si="2"/>
        <v>-24</v>
      </c>
      <c r="K23" s="98"/>
      <c r="L23" s="529" t="s">
        <v>6</v>
      </c>
      <c r="M23" s="703">
        <f>SUM(O23*3)+(P23)-1</f>
        <v>11</v>
      </c>
      <c r="N23" s="566">
        <f t="shared" si="4"/>
        <v>18</v>
      </c>
      <c r="O23" s="694">
        <v>4</v>
      </c>
      <c r="P23" s="694">
        <v>0</v>
      </c>
      <c r="Q23" s="694">
        <v>14</v>
      </c>
      <c r="R23" s="694">
        <v>11</v>
      </c>
      <c r="S23" s="694">
        <v>67</v>
      </c>
      <c r="T23" s="567">
        <f t="shared" si="5"/>
        <v>-56</v>
      </c>
      <c r="U23" s="98"/>
      <c r="V23" s="571" t="s">
        <v>164</v>
      </c>
      <c r="W23" s="550">
        <f t="shared" si="6"/>
        <v>0</v>
      </c>
      <c r="X23" s="551">
        <f t="shared" si="7"/>
        <v>0</v>
      </c>
      <c r="Y23" s="551">
        <v>0</v>
      </c>
      <c r="Z23" s="551">
        <v>0</v>
      </c>
      <c r="AA23" s="551">
        <v>0</v>
      </c>
      <c r="AB23" s="551">
        <v>0</v>
      </c>
      <c r="AC23" s="551">
        <v>0</v>
      </c>
      <c r="AD23" s="552">
        <f t="shared" si="8"/>
        <v>0</v>
      </c>
    </row>
    <row r="24" spans="2:30" s="90" customFormat="1" ht="34.5" customHeight="1" thickBot="1" thickTop="1">
      <c r="B24" s="574" t="s">
        <v>265</v>
      </c>
      <c r="C24" s="693">
        <f t="shared" si="0"/>
        <v>22</v>
      </c>
      <c r="D24" s="548">
        <f t="shared" si="1"/>
        <v>22</v>
      </c>
      <c r="E24" s="609">
        <v>5</v>
      </c>
      <c r="F24" s="609">
        <v>7</v>
      </c>
      <c r="G24" s="609">
        <v>10</v>
      </c>
      <c r="H24" s="609">
        <v>32</v>
      </c>
      <c r="I24" s="609">
        <v>33</v>
      </c>
      <c r="J24" s="557">
        <f t="shared" si="2"/>
        <v>-1</v>
      </c>
      <c r="K24" s="98"/>
      <c r="L24" s="107"/>
      <c r="M24" s="108"/>
      <c r="N24" s="98"/>
      <c r="O24" s="98"/>
      <c r="P24" s="98"/>
      <c r="Q24" s="98"/>
      <c r="R24" s="98"/>
      <c r="S24" s="98"/>
      <c r="T24" s="98"/>
      <c r="U24" s="98"/>
      <c r="V24" s="559"/>
      <c r="W24" s="560"/>
      <c r="X24" s="561"/>
      <c r="Y24" s="562"/>
      <c r="Z24" s="562"/>
      <c r="AA24" s="562"/>
      <c r="AB24" s="562"/>
      <c r="AC24" s="562"/>
      <c r="AD24" s="562"/>
    </row>
    <row r="25" spans="2:30" s="90" customFormat="1" ht="34.5" customHeight="1" thickBot="1">
      <c r="B25" s="574" t="s">
        <v>268</v>
      </c>
      <c r="C25" s="693">
        <f t="shared" si="0"/>
        <v>9</v>
      </c>
      <c r="D25" s="548">
        <f t="shared" si="1"/>
        <v>22</v>
      </c>
      <c r="E25" s="551">
        <v>2</v>
      </c>
      <c r="F25" s="551">
        <v>3</v>
      </c>
      <c r="G25" s="551">
        <v>17</v>
      </c>
      <c r="H25" s="551">
        <v>20</v>
      </c>
      <c r="I25" s="551">
        <v>58</v>
      </c>
      <c r="J25" s="554">
        <f t="shared" si="2"/>
        <v>-38</v>
      </c>
      <c r="K25" s="98"/>
      <c r="L25" s="107"/>
      <c r="M25" s="108"/>
      <c r="N25" s="98"/>
      <c r="O25" s="98"/>
      <c r="P25" s="98"/>
      <c r="Q25" s="98"/>
      <c r="R25" s="98"/>
      <c r="S25" s="98"/>
      <c r="T25" s="98"/>
      <c r="U25" s="98"/>
      <c r="V25" s="99"/>
      <c r="W25" s="100"/>
      <c r="X25" s="101"/>
      <c r="Y25" s="101"/>
      <c r="Z25" s="101"/>
      <c r="AA25" s="101"/>
      <c r="AB25" s="101"/>
      <c r="AC25" s="101"/>
      <c r="AD25" s="101"/>
    </row>
    <row r="26" spans="2:30" s="90" customFormat="1" ht="34.5" customHeight="1" thickBot="1">
      <c r="B26" s="569" t="s">
        <v>200</v>
      </c>
      <c r="C26" s="669">
        <f t="shared" si="0"/>
        <v>0</v>
      </c>
      <c r="D26" s="564">
        <f t="shared" si="1"/>
        <v>0</v>
      </c>
      <c r="E26" s="609">
        <v>0</v>
      </c>
      <c r="F26" s="609">
        <v>0</v>
      </c>
      <c r="G26" s="609">
        <v>0</v>
      </c>
      <c r="H26" s="609">
        <v>0</v>
      </c>
      <c r="I26" s="609">
        <v>0</v>
      </c>
      <c r="J26" s="565">
        <f t="shared" si="2"/>
        <v>0</v>
      </c>
      <c r="K26" s="98"/>
      <c r="L26" s="107"/>
      <c r="M26" s="108"/>
      <c r="N26" s="98"/>
      <c r="O26" s="98"/>
      <c r="P26" s="98"/>
      <c r="Q26" s="98"/>
      <c r="R26" s="98"/>
      <c r="S26" s="98"/>
      <c r="T26" s="98"/>
      <c r="U26" s="98"/>
      <c r="V26" s="107"/>
      <c r="W26" s="108"/>
      <c r="X26" s="98"/>
      <c r="Y26" s="98"/>
      <c r="Z26" s="98"/>
      <c r="AA26" s="98"/>
      <c r="AB26" s="98"/>
      <c r="AC26" s="98"/>
      <c r="AD26" s="98"/>
    </row>
    <row r="27" spans="2:10" s="90" customFormat="1" ht="111.75" customHeight="1" thickTop="1">
      <c r="B27" s="251"/>
      <c r="C27" s="252"/>
      <c r="D27" s="253"/>
      <c r="E27" s="253"/>
      <c r="F27" s="253"/>
      <c r="G27" s="253"/>
      <c r="H27" s="253"/>
      <c r="I27" s="253"/>
      <c r="J27" s="253"/>
    </row>
    <row r="28" spans="1:31" ht="18">
      <c r="A28" s="90"/>
      <c r="B28" s="99"/>
      <c r="C28" s="100"/>
      <c r="D28" s="101"/>
      <c r="E28" s="101"/>
      <c r="F28" s="101"/>
      <c r="G28" s="101"/>
      <c r="H28" s="101"/>
      <c r="I28" s="101"/>
      <c r="J28" s="101"/>
      <c r="K28" s="90"/>
      <c r="AE28" s="90"/>
    </row>
    <row r="29" spans="1:31" ht="12.75">
      <c r="A29" s="90"/>
      <c r="B29" s="89"/>
      <c r="C29" s="90"/>
      <c r="D29" s="90"/>
      <c r="E29" s="90"/>
      <c r="F29" s="90"/>
      <c r="G29" s="90"/>
      <c r="H29" s="90"/>
      <c r="I29" s="90"/>
      <c r="J29" s="90"/>
      <c r="K29" s="90"/>
      <c r="AE29" s="90"/>
    </row>
    <row r="30" spans="1:31" ht="12.75">
      <c r="A30" s="90"/>
      <c r="B30" s="89"/>
      <c r="C30" s="90"/>
      <c r="D30" s="90"/>
      <c r="E30" s="90"/>
      <c r="F30" s="90"/>
      <c r="G30" s="90"/>
      <c r="H30" s="90"/>
      <c r="I30" s="90"/>
      <c r="J30" s="90"/>
      <c r="K30" s="90"/>
      <c r="AE30" s="90"/>
    </row>
    <row r="31" spans="1:31" ht="26.25" customHeight="1">
      <c r="A31" s="90"/>
      <c r="B31" s="89"/>
      <c r="C31" s="90"/>
      <c r="D31" s="563"/>
      <c r="E31" s="91"/>
      <c r="F31" s="91"/>
      <c r="G31" s="91"/>
      <c r="H31" s="90"/>
      <c r="I31" s="90"/>
      <c r="J31" s="90"/>
      <c r="K31" s="90"/>
      <c r="AE31" s="90"/>
    </row>
    <row r="32" spans="1:31" ht="90.75" customHeight="1">
      <c r="A32" s="90"/>
      <c r="B32" s="89"/>
      <c r="C32" s="90"/>
      <c r="D32" s="90"/>
      <c r="E32" s="90"/>
      <c r="F32" s="90"/>
      <c r="G32" s="90"/>
      <c r="H32" s="90"/>
      <c r="I32" s="90"/>
      <c r="J32" s="90"/>
      <c r="K32" s="90"/>
      <c r="AE32" s="90"/>
    </row>
    <row r="33" spans="2:10" ht="12.75">
      <c r="B33" s="89"/>
      <c r="C33" s="90"/>
      <c r="D33" s="90"/>
      <c r="E33" s="90"/>
      <c r="F33" s="90"/>
      <c r="G33" s="90"/>
      <c r="H33" s="90"/>
      <c r="I33" s="90"/>
      <c r="J33" s="90"/>
    </row>
    <row r="34" spans="2:10" ht="12.75">
      <c r="B34" s="89"/>
      <c r="C34" s="90"/>
      <c r="D34" s="90"/>
      <c r="E34" s="90"/>
      <c r="F34" s="90"/>
      <c r="G34" s="90"/>
      <c r="H34" s="90"/>
      <c r="I34" s="90"/>
      <c r="J34" s="90"/>
    </row>
    <row r="42" ht="12.75">
      <c r="F42" s="406"/>
    </row>
    <row r="43" ht="12.75">
      <c r="F43" s="406"/>
    </row>
    <row r="44" ht="12.75">
      <c r="F44" s="406"/>
    </row>
    <row r="45" ht="12.75">
      <c r="F45" s="406"/>
    </row>
    <row r="46" ht="12.75">
      <c r="F46" s="406"/>
    </row>
    <row r="47" ht="12.75">
      <c r="F47" s="406"/>
    </row>
  </sheetData>
  <sheetProtection/>
  <mergeCells count="8">
    <mergeCell ref="B6:AD6"/>
    <mergeCell ref="B7:AD7"/>
    <mergeCell ref="AB12:AD12"/>
    <mergeCell ref="R12:T12"/>
    <mergeCell ref="H12:J12"/>
    <mergeCell ref="B11:J11"/>
    <mergeCell ref="L11:T11"/>
    <mergeCell ref="V11:AD11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49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11513642" r:id="rId1"/>
    <oleObject progId="MS_ClipArt_Gallery" shapeId="11513644" r:id="rId2"/>
    <oleObject progId="MS_ClipArt_Gallery" shapeId="11513645" r:id="rId3"/>
    <oleObject progId="MS_ClipArt_Gallery" shapeId="1151364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Kramer Lothar</dc:creator>
  <cp:keywords/>
  <dc:description/>
  <cp:lastModifiedBy>Lothar</cp:lastModifiedBy>
  <cp:lastPrinted>2004-06-16T06:57:11Z</cp:lastPrinted>
  <dcterms:created xsi:type="dcterms:W3CDTF">1999-08-31T15:42:53Z</dcterms:created>
  <dcterms:modified xsi:type="dcterms:W3CDTF">2012-01-17T13:08:11Z</dcterms:modified>
  <cp:category/>
  <cp:version/>
  <cp:contentType/>
  <cp:contentStatus/>
</cp:coreProperties>
</file>