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890" windowHeight="11640" activeTab="0"/>
  </bookViews>
  <sheets>
    <sheet name="U11_BC" sheetId="1" r:id="rId1"/>
    <sheet name="Class" sheetId="2" state="hidden" r:id="rId2"/>
  </sheets>
  <definedNames>
    <definedName name="CRITERIA" localSheetId="1">'Class'!$M$41:$P$42</definedName>
    <definedName name="Défaite" localSheetId="1">'Class'!$AC$41</definedName>
    <definedName name="Défaite">#REF!</definedName>
    <definedName name="EXTRACT" localSheetId="1">'Class'!$M$69:$P$92</definedName>
    <definedName name="Forfait" localSheetId="1">'Class'!$AC$42</definedName>
    <definedName name="Forfait">#REF!</definedName>
    <definedName name="Licence" localSheetId="1">'Class'!#REF!</definedName>
    <definedName name="Licence">#REF!</definedName>
    <definedName name="Lig_Journ" localSheetId="1">'Class'!$L$37:$AB$37</definedName>
    <definedName name="Lig_Journ">#REF!</definedName>
    <definedName name="Lig_Match" localSheetId="1">'Class'!$L$39:$AA$39</definedName>
    <definedName name="Lig_Match">#REF!</definedName>
    <definedName name="Lig_Serie" localSheetId="1">'Class'!$L$38:$AB$38</definedName>
    <definedName name="Lig_Serie">#REF!</definedName>
    <definedName name="NulButs" localSheetId="1">'Class'!$AC$39</definedName>
    <definedName name="NulButs">#REF!</definedName>
    <definedName name="SansBut" localSheetId="1">'Class'!$AC$40</definedName>
    <definedName name="SansBut">#REF!</definedName>
    <definedName name="Vict_Plus" localSheetId="1">'Class'!$AC$37</definedName>
    <definedName name="Vict_Plus">#REF!</definedName>
    <definedName name="Victoire" localSheetId="1">'Class'!$AC$38</definedName>
    <definedName name="Victoire">#REF!</definedName>
  </definedNames>
  <calcPr fullCalcOnLoad="1"/>
</workbook>
</file>

<file path=xl/sharedStrings.xml><?xml version="1.0" encoding="utf-8"?>
<sst xmlns="http://schemas.openxmlformats.org/spreadsheetml/2006/main" count="814" uniqueCount="113">
  <si>
    <t>Cl.</t>
  </si>
  <si>
    <t>Equipe</t>
  </si>
  <si>
    <t>Pts</t>
  </si>
  <si>
    <t>J</t>
  </si>
  <si>
    <t>G</t>
  </si>
  <si>
    <t>N</t>
  </si>
  <si>
    <t>P</t>
  </si>
  <si>
    <t>Bp</t>
  </si>
  <si>
    <t>Bc</t>
  </si>
  <si>
    <t>Diff</t>
  </si>
  <si>
    <t>F</t>
  </si>
  <si>
    <t>Jong</t>
  </si>
  <si>
    <t>Part</t>
  </si>
  <si>
    <t>Journée 1</t>
  </si>
  <si>
    <t>Journée 2</t>
  </si>
  <si>
    <t>Journée 3</t>
  </si>
  <si>
    <t>Journée 4</t>
  </si>
  <si>
    <t>Journée 5</t>
  </si>
  <si>
    <t>Date</t>
  </si>
  <si>
    <t>Dom</t>
  </si>
  <si>
    <t>Ext</t>
  </si>
  <si>
    <t>GOVEN SC</t>
  </si>
  <si>
    <t>MORDELLES US</t>
  </si>
  <si>
    <t>MONTFORT FC</t>
  </si>
  <si>
    <t>NOYAL/CHATILLON</t>
  </si>
  <si>
    <t>US IFFENDIC</t>
  </si>
  <si>
    <t>Licence</t>
  </si>
  <si>
    <t>Utilisateur</t>
  </si>
  <si>
    <t>PCBELL</t>
  </si>
  <si>
    <t>User</t>
  </si>
  <si>
    <t>Feuille</t>
  </si>
  <si>
    <t>Clé Tri1</t>
  </si>
  <si>
    <t>Clé Tri2</t>
  </si>
  <si>
    <t>Clé Tri3</t>
  </si>
  <si>
    <t>Tri 3</t>
  </si>
  <si>
    <t xml:space="preserve">Réservé de R à Z pour tri </t>
  </si>
  <si>
    <t>Domicile</t>
  </si>
  <si>
    <t>Extérieur</t>
  </si>
  <si>
    <t>Journée 1XXX</t>
  </si>
  <si>
    <t>XXX</t>
  </si>
  <si>
    <t>Journée 2XXX</t>
  </si>
  <si>
    <t>Journée 3XXX</t>
  </si>
  <si>
    <t>Journée 4XXX</t>
  </si>
  <si>
    <t>Journée 5XXX</t>
  </si>
  <si>
    <t>Journée 6XXX</t>
  </si>
  <si>
    <t>Equipes à égalité</t>
  </si>
  <si>
    <t>Lig_Journ</t>
  </si>
  <si>
    <t>Terrain</t>
  </si>
  <si>
    <t>Heure</t>
  </si>
  <si>
    <t>Places</t>
  </si>
  <si>
    <t>Arbitre</t>
  </si>
  <si>
    <t>Vict_Plus</t>
  </si>
  <si>
    <t>Lig_Serie</t>
  </si>
  <si>
    <t>Victoire</t>
  </si>
  <si>
    <t>Journée 7XXX</t>
  </si>
  <si>
    <t>Lig_Match</t>
  </si>
  <si>
    <t>NulButs</t>
  </si>
  <si>
    <t>SansBut</t>
  </si>
  <si>
    <t>Pén.</t>
  </si>
  <si>
    <t>Défaite</t>
  </si>
  <si>
    <t>Forfait</t>
  </si>
  <si>
    <t>SB</t>
  </si>
  <si>
    <t>NB</t>
  </si>
  <si>
    <t>VP</t>
  </si>
  <si>
    <t>V1</t>
  </si>
  <si>
    <t>BAIN / LE TRIANGLE 2</t>
  </si>
  <si>
    <t>PAYS ANAST FC</t>
  </si>
  <si>
    <t>BREAL S/MONTF</t>
  </si>
  <si>
    <t>BAIN / LE TRIANGLEXXX</t>
  </si>
  <si>
    <t>CHAVAGNE USCXXX</t>
  </si>
  <si>
    <t>MONTFORT FCXXX</t>
  </si>
  <si>
    <t>BAIN / LE TRIANGLE 2XXX</t>
  </si>
  <si>
    <t>MORDELLES USXXX</t>
  </si>
  <si>
    <t>GOVEN SCXXX</t>
  </si>
  <si>
    <t>PAYS ANAST FCXXX</t>
  </si>
  <si>
    <t>US IFFENDICXXX</t>
  </si>
  <si>
    <t>NOYAL/CHATILLONXXX</t>
  </si>
  <si>
    <t>BREAL S/MONTFXXX</t>
  </si>
  <si>
    <t>JA Melesse</t>
  </si>
  <si>
    <t>AS Ercé près Liffré</t>
  </si>
  <si>
    <t>FC La Chapelle Fougtz</t>
  </si>
  <si>
    <t>AS Vignoc Hédé Guipel</t>
  </si>
  <si>
    <t>US Montreuil Feins StM</t>
  </si>
  <si>
    <t>Chasné FA</t>
  </si>
  <si>
    <t>Chsné FA</t>
  </si>
  <si>
    <t>15 Octobre 2011</t>
  </si>
  <si>
    <t>Coupe District 35</t>
  </si>
  <si>
    <t>12 Novembre 2011</t>
  </si>
  <si>
    <t>horaires</t>
  </si>
  <si>
    <t>LA MEZIERE</t>
  </si>
  <si>
    <t>13 h 30</t>
  </si>
  <si>
    <t>En cas de changement d'horaire,</t>
  </si>
  <si>
    <t>BETTON</t>
  </si>
  <si>
    <t>11 h 00</t>
  </si>
  <si>
    <t>prévrnir au plus vite l'équipe</t>
  </si>
  <si>
    <t>CHASNE</t>
  </si>
  <si>
    <t>qui se déplace.</t>
  </si>
  <si>
    <t>LA CHAPELLE FOUGERETZ</t>
  </si>
  <si>
    <t>14 h 00</t>
  </si>
  <si>
    <t>MERCI</t>
  </si>
  <si>
    <t>SAINT AUBIN D'AUBIGNE</t>
  </si>
  <si>
    <t>MELESSE</t>
  </si>
  <si>
    <t>ERCE PRES LIFFRE</t>
  </si>
  <si>
    <t>GEVEZE</t>
  </si>
  <si>
    <t>MONTGERMONT</t>
  </si>
  <si>
    <t>MONTREUIL FEINS ST MEDARD</t>
  </si>
  <si>
    <t>MONTREUIL LE GAST</t>
  </si>
  <si>
    <t>SAINT GREGOIRE</t>
  </si>
  <si>
    <t>10 H 30</t>
  </si>
  <si>
    <t>VIGNOC HEDE GUIPEL</t>
  </si>
  <si>
    <t>ILLET FORET</t>
  </si>
  <si>
    <t>13 H 30</t>
  </si>
  <si>
    <r>
      <t xml:space="preserve">U13  secteur     </t>
    </r>
    <r>
      <rPr>
        <i/>
        <sz val="24"/>
        <color indexed="10"/>
        <rFont val="Arial"/>
        <family val="2"/>
      </rPr>
      <t>S2</t>
    </r>
    <r>
      <rPr>
        <i/>
        <sz val="24"/>
        <rFont val="Arial"/>
        <family val="2"/>
      </rPr>
      <t xml:space="preserve">  </t>
    </r>
    <r>
      <rPr>
        <sz val="20"/>
        <rFont val="Arial"/>
        <family val="2"/>
      </rPr>
      <t xml:space="preserve">   phase 1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</si>
</sst>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m\-yy"/>
    <numFmt numFmtId="165" formatCode="\+\ 0;\-\ 0"/>
    <numFmt numFmtId="166" formatCode="dd\ mmmm\ yyyy"/>
    <numFmt numFmtId="167" formatCode="hh\hmm"/>
    <numFmt numFmtId="168" formatCode="_-* #,##0.00\ [$€-1]_-;\-* #,##0.00\ [$€-1]_-;_-* &quot;-&quot;??\ [$€-1]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i/>
      <sz val="10"/>
      <color indexed="16"/>
      <name val="Arial"/>
      <family val="2"/>
    </font>
    <font>
      <i/>
      <sz val="8"/>
      <color indexed="16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color indexed="12"/>
      <name val="Arial"/>
      <family val="2"/>
    </font>
    <font>
      <sz val="10"/>
      <name val="MS Sans Serif"/>
      <family val="2"/>
    </font>
    <font>
      <b/>
      <sz val="8"/>
      <name val="Verdana"/>
      <family val="2"/>
    </font>
    <font>
      <i/>
      <sz val="10"/>
      <color indexed="16"/>
      <name val="Arial"/>
      <family val="2"/>
    </font>
    <font>
      <b/>
      <i/>
      <sz val="10"/>
      <name val="MS Sans Serif"/>
      <family val="2"/>
    </font>
    <font>
      <sz val="10"/>
      <name val="Tahoma"/>
      <family val="2"/>
    </font>
    <font>
      <b/>
      <i/>
      <sz val="10"/>
      <color indexed="60"/>
      <name val="Arial"/>
      <family val="2"/>
    </font>
    <font>
      <b/>
      <sz val="8"/>
      <color indexed="17"/>
      <name val="Arial"/>
      <family val="2"/>
    </font>
    <font>
      <b/>
      <sz val="8"/>
      <color indexed="18"/>
      <name val="Arial"/>
      <family val="2"/>
    </font>
    <font>
      <b/>
      <sz val="8"/>
      <color indexed="60"/>
      <name val="Arial"/>
      <family val="2"/>
    </font>
    <font>
      <sz val="10"/>
      <color indexed="18"/>
      <name val="Arial"/>
      <family val="2"/>
    </font>
    <font>
      <sz val="10"/>
      <color indexed="6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7"/>
      <name val="MS Sans Serif"/>
      <family val="2"/>
    </font>
    <font>
      <sz val="10"/>
      <color indexed="12"/>
      <name val="MS Sans Serif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i/>
      <sz val="24"/>
      <color indexed="10"/>
      <name val="Arial"/>
      <family val="2"/>
    </font>
    <font>
      <i/>
      <sz val="2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168" fontId="0" fillId="0" borderId="0" applyFont="0" applyFill="0" applyBorder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42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NumberFormat="1" applyFont="1" applyFill="1" applyBorder="1" applyAlignment="1" applyProtection="1">
      <alignment horizontal="center" vertical="center"/>
      <protection/>
    </xf>
    <xf numFmtId="165" fontId="24" fillId="0" borderId="11" xfId="0" applyNumberFormat="1" applyFont="1" applyFill="1" applyBorder="1" applyAlignment="1" applyProtection="1">
      <alignment horizontal="center" vertical="center"/>
      <protection/>
    </xf>
    <xf numFmtId="0" fontId="25" fillId="0" borderId="11" xfId="0" applyNumberFormat="1" applyFont="1" applyFill="1" applyBorder="1" applyAlignment="1" applyProtection="1">
      <alignment horizontal="center" vertical="center"/>
      <protection/>
    </xf>
    <xf numFmtId="1" fontId="26" fillId="0" borderId="11" xfId="0" applyNumberFormat="1" applyFont="1" applyFill="1" applyBorder="1" applyAlignment="1" applyProtection="1">
      <alignment horizontal="center" vertical="center"/>
      <protection locked="0"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11" xfId="0" applyNumberFormat="1" applyFont="1" applyFill="1" applyBorder="1" applyAlignment="1" applyProtection="1">
      <alignment vertical="center"/>
      <protection/>
    </xf>
    <xf numFmtId="1" fontId="26" fillId="0" borderId="11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>
      <alignment horizontal="left" indent="2"/>
    </xf>
    <xf numFmtId="0" fontId="28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0" fillId="4" borderId="13" xfId="52" applyFont="1" applyFill="1" applyBorder="1" applyAlignment="1">
      <alignment horizontal="center"/>
      <protection/>
    </xf>
    <xf numFmtId="0" fontId="29" fillId="0" borderId="0" xfId="52">
      <alignment/>
      <protection/>
    </xf>
    <xf numFmtId="0" fontId="30" fillId="22" borderId="14" xfId="52" applyFont="1" applyFill="1" applyBorder="1" applyAlignment="1">
      <alignment horizontal="center"/>
      <protection/>
    </xf>
    <xf numFmtId="0" fontId="29" fillId="0" borderId="0" xfId="52" applyFill="1">
      <alignment/>
      <protection/>
    </xf>
    <xf numFmtId="0" fontId="31" fillId="0" borderId="0" xfId="52" applyFont="1" applyFill="1" applyBorder="1" applyAlignment="1">
      <alignment horizontal="center"/>
      <protection/>
    </xf>
    <xf numFmtId="0" fontId="22" fillId="0" borderId="0" xfId="52" applyFont="1" applyFill="1" applyBorder="1" applyAlignment="1">
      <alignment horizontal="center"/>
      <protection/>
    </xf>
    <xf numFmtId="0" fontId="32" fillId="7" borderId="15" xfId="52" applyFont="1" applyFill="1" applyBorder="1" applyAlignment="1">
      <alignment/>
      <protection/>
    </xf>
    <xf numFmtId="0" fontId="32" fillId="0" borderId="15" xfId="52" applyFont="1" applyFill="1" applyBorder="1" applyAlignment="1">
      <alignment/>
      <protection/>
    </xf>
    <xf numFmtId="0" fontId="29" fillId="7" borderId="0" xfId="52" applyFill="1" applyBorder="1" applyAlignment="1">
      <alignment/>
      <protection/>
    </xf>
    <xf numFmtId="0" fontId="29" fillId="7" borderId="0" xfId="52" applyNumberFormat="1" applyFill="1" applyBorder="1" applyAlignment="1">
      <alignment horizontal="center"/>
      <protection/>
    </xf>
    <xf numFmtId="0" fontId="29" fillId="22" borderId="0" xfId="52" applyFill="1" applyAlignment="1">
      <alignment horizontal="center"/>
      <protection/>
    </xf>
    <xf numFmtId="0" fontId="29" fillId="22" borderId="0" xfId="52" applyFill="1" applyAlignment="1">
      <alignment/>
      <protection/>
    </xf>
    <xf numFmtId="14" fontId="29" fillId="0" borderId="0" xfId="52" applyNumberFormat="1" applyAlignment="1">
      <alignment horizontal="center"/>
      <protection/>
    </xf>
    <xf numFmtId="0" fontId="29" fillId="0" borderId="0" xfId="52" applyAlignment="1">
      <alignment/>
      <protection/>
    </xf>
    <xf numFmtId="0" fontId="29" fillId="0" borderId="0" xfId="52" applyFill="1" applyAlignment="1">
      <alignment/>
      <protection/>
    </xf>
    <xf numFmtId="0" fontId="0" fillId="0" borderId="0" xfId="52" applyFont="1" applyAlignment="1">
      <alignment/>
      <protection/>
    </xf>
    <xf numFmtId="0" fontId="29" fillId="22" borderId="0" xfId="52" applyFill="1">
      <alignment/>
      <protection/>
    </xf>
    <xf numFmtId="0" fontId="0" fillId="0" borderId="0" xfId="52" applyFont="1" applyFill="1" applyAlignment="1">
      <alignment/>
      <protection/>
    </xf>
    <xf numFmtId="0" fontId="0" fillId="0" borderId="0" xfId="52" applyFont="1" applyFill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26" fillId="0" borderId="0" xfId="52" applyFont="1" applyAlignment="1" applyProtection="1">
      <alignment vertical="center"/>
      <protection/>
    </xf>
    <xf numFmtId="0" fontId="29" fillId="24" borderId="0" xfId="52" applyFill="1" applyAlignment="1">
      <alignment horizontal="center"/>
      <protection/>
    </xf>
    <xf numFmtId="0" fontId="29" fillId="24" borderId="0" xfId="52" applyFill="1" applyAlignment="1">
      <alignment/>
      <protection/>
    </xf>
    <xf numFmtId="0" fontId="29" fillId="0" borderId="0" xfId="52" applyAlignment="1">
      <alignment horizontal="center"/>
      <protection/>
    </xf>
    <xf numFmtId="0" fontId="29" fillId="0" borderId="0" xfId="52" applyFont="1" applyAlignment="1">
      <alignment/>
      <protection/>
    </xf>
    <xf numFmtId="0" fontId="29" fillId="0" borderId="0" xfId="52" applyFill="1" applyAlignment="1">
      <alignment horizontal="center"/>
      <protection/>
    </xf>
    <xf numFmtId="0" fontId="29" fillId="0" borderId="0" xfId="52" applyFont="1" applyFill="1" applyAlignment="1">
      <alignment/>
      <protection/>
    </xf>
    <xf numFmtId="0" fontId="29" fillId="0" borderId="0" xfId="51" applyFill="1" applyAlignment="1">
      <alignment horizontal="center"/>
      <protection/>
    </xf>
    <xf numFmtId="0" fontId="29" fillId="0" borderId="0" xfId="52" applyNumberFormat="1" applyFill="1" applyAlignment="1">
      <alignment/>
      <protection/>
    </xf>
    <xf numFmtId="14" fontId="29" fillId="0" borderId="0" xfId="52" applyNumberFormat="1" applyFill="1" applyAlignment="1">
      <alignment horizontal="center"/>
      <protection/>
    </xf>
    <xf numFmtId="0" fontId="33" fillId="0" borderId="0" xfId="52" applyFont="1" applyAlignment="1">
      <alignment/>
      <protection/>
    </xf>
    <xf numFmtId="0" fontId="29" fillId="0" borderId="0" xfId="52" applyFont="1" applyAlignment="1">
      <alignment horizontal="center"/>
      <protection/>
    </xf>
    <xf numFmtId="0" fontId="29" fillId="7" borderId="16" xfId="52" applyFill="1" applyBorder="1" applyAlignment="1">
      <alignment/>
      <protection/>
    </xf>
    <xf numFmtId="0" fontId="29" fillId="7" borderId="17" xfId="52" applyNumberFormat="1" applyFill="1" applyBorder="1" applyAlignment="1">
      <alignment horizontal="center"/>
      <protection/>
    </xf>
    <xf numFmtId="0" fontId="29" fillId="0" borderId="18" xfId="52" applyBorder="1" applyAlignment="1">
      <alignment/>
      <protection/>
    </xf>
    <xf numFmtId="0" fontId="29" fillId="0" borderId="19" xfId="52" applyBorder="1" applyAlignment="1">
      <alignment/>
      <protection/>
    </xf>
    <xf numFmtId="0" fontId="26" fillId="22" borderId="0" xfId="52" applyFont="1" applyFill="1" applyAlignment="1">
      <alignment/>
      <protection/>
    </xf>
    <xf numFmtId="0" fontId="35" fillId="0" borderId="0" xfId="52" applyFont="1" applyAlignment="1">
      <alignment horizontal="center" vertical="center"/>
      <protection/>
    </xf>
    <xf numFmtId="0" fontId="36" fillId="0" borderId="0" xfId="52" applyFont="1" applyAlignment="1">
      <alignment horizontal="center" vertical="center"/>
      <protection/>
    </xf>
    <xf numFmtId="0" fontId="37" fillId="0" borderId="0" xfId="52" applyFont="1" applyAlignment="1">
      <alignment horizontal="center" vertical="center"/>
      <protection/>
    </xf>
    <xf numFmtId="0" fontId="29" fillId="4" borderId="0" xfId="52" applyFill="1" applyAlignment="1">
      <alignment horizontal="center"/>
      <protection/>
    </xf>
    <xf numFmtId="0" fontId="26" fillId="4" borderId="0" xfId="52" applyFont="1" applyFill="1" applyAlignment="1">
      <alignment/>
      <protection/>
    </xf>
    <xf numFmtId="0" fontId="26" fillId="4" borderId="0" xfId="52" applyFont="1" applyFill="1" applyBorder="1" applyAlignment="1">
      <alignment/>
      <protection/>
    </xf>
    <xf numFmtId="167" fontId="38" fillId="0" borderId="0" xfId="52" applyNumberFormat="1" applyFont="1" applyAlignment="1">
      <alignment horizontal="center" vertical="center"/>
      <protection/>
    </xf>
    <xf numFmtId="0" fontId="39" fillId="0" borderId="0" xfId="52" applyFont="1" applyAlignment="1">
      <alignment horizontal="center" vertical="center"/>
      <protection/>
    </xf>
    <xf numFmtId="0" fontId="26" fillId="0" borderId="0" xfId="52" applyFont="1" applyBorder="1" applyAlignment="1" applyProtection="1">
      <alignment vertical="center"/>
      <protection locked="0"/>
    </xf>
    <xf numFmtId="0" fontId="29" fillId="4" borderId="0" xfId="51" applyFill="1" applyAlignment="1">
      <alignment horizontal="center"/>
      <protection/>
    </xf>
    <xf numFmtId="0" fontId="26" fillId="4" borderId="0" xfId="51" applyFont="1" applyFill="1" applyAlignment="1">
      <alignment/>
      <protection/>
    </xf>
    <xf numFmtId="0" fontId="29" fillId="0" borderId="20" xfId="52" applyBorder="1" applyAlignment="1">
      <alignment/>
      <protection/>
    </xf>
    <xf numFmtId="0" fontId="29" fillId="0" borderId="21" xfId="52" applyBorder="1" applyAlignment="1">
      <alignment/>
      <protection/>
    </xf>
    <xf numFmtId="14" fontId="29" fillId="0" borderId="0" xfId="52" applyNumberFormat="1" applyFill="1" applyBorder="1" applyAlignment="1">
      <alignment horizontal="center"/>
      <protection/>
    </xf>
    <xf numFmtId="0" fontId="29" fillId="0" borderId="0" xfId="52" applyFill="1" applyBorder="1" applyAlignment="1">
      <alignment/>
      <protection/>
    </xf>
    <xf numFmtId="0" fontId="28" fillId="0" borderId="0" xfId="52" applyFont="1" applyFill="1" applyBorder="1" applyAlignment="1">
      <alignment horizontal="left"/>
      <protection/>
    </xf>
    <xf numFmtId="0" fontId="29" fillId="0" borderId="0" xfId="52" applyNumberFormat="1" applyFill="1" applyBorder="1" applyAlignment="1">
      <alignment horizontal="center"/>
      <protection/>
    </xf>
    <xf numFmtId="0" fontId="42" fillId="0" borderId="0" xfId="52" applyFont="1" applyFill="1" applyBorder="1" applyAlignment="1">
      <alignment horizontal="center"/>
      <protection/>
    </xf>
    <xf numFmtId="0" fontId="29" fillId="0" borderId="0" xfId="52" applyFill="1" applyBorder="1" applyAlignment="1">
      <alignment horizontal="center"/>
      <protection/>
    </xf>
    <xf numFmtId="0" fontId="43" fillId="0" borderId="0" xfId="52" applyFont="1" applyAlignment="1">
      <alignment/>
      <protection/>
    </xf>
    <xf numFmtId="0" fontId="44" fillId="0" borderId="0" xfId="52" applyFont="1" applyAlignment="1">
      <alignment horizontal="center"/>
      <protection/>
    </xf>
    <xf numFmtId="0" fontId="29" fillId="0" borderId="0" xfId="52" applyNumberFormat="1" applyFill="1" applyBorder="1" applyAlignment="1">
      <alignment/>
      <protection/>
    </xf>
    <xf numFmtId="165" fontId="29" fillId="0" borderId="0" xfId="52" applyNumberFormat="1" applyFill="1" applyBorder="1" applyAlignment="1">
      <alignment horizontal="center"/>
      <protection/>
    </xf>
    <xf numFmtId="0" fontId="29" fillId="0" borderId="0" xfId="51" applyFill="1" applyBorder="1" applyAlignment="1">
      <alignment horizontal="center"/>
      <protection/>
    </xf>
    <xf numFmtId="0" fontId="0" fillId="0" borderId="0" xfId="52" applyFont="1" applyFill="1" applyBorder="1" applyAlignment="1">
      <alignment/>
      <protection/>
    </xf>
    <xf numFmtId="0" fontId="40" fillId="0" borderId="0" xfId="52" applyFont="1" applyFill="1" applyBorder="1" applyAlignment="1">
      <alignment horizontal="center"/>
      <protection/>
    </xf>
    <xf numFmtId="0" fontId="29" fillId="0" borderId="0" xfId="52" applyFont="1" applyFill="1" applyBorder="1" applyAlignment="1">
      <alignment/>
      <protection/>
    </xf>
    <xf numFmtId="0" fontId="41" fillId="0" borderId="0" xfId="52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left" inden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52" applyFont="1" applyFill="1" applyBorder="1" applyAlignment="1">
      <alignment horizontal="left" vertical="center"/>
      <protection/>
    </xf>
    <xf numFmtId="0" fontId="0" fillId="0" borderId="0" xfId="52" applyNumberFormat="1" applyFont="1" applyFill="1" applyBorder="1" applyAlignment="1">
      <alignment horizontal="center" vertical="center"/>
      <protection/>
    </xf>
    <xf numFmtId="166" fontId="28" fillId="0" borderId="0" xfId="52" applyNumberFormat="1" applyFont="1" applyFill="1" applyBorder="1" applyAlignment="1">
      <alignment horizontal="left"/>
      <protection/>
    </xf>
    <xf numFmtId="0" fontId="0" fillId="0" borderId="0" xfId="52" applyFont="1" applyFill="1" applyBorder="1" applyAlignment="1">
      <alignment vertical="center"/>
      <protection/>
    </xf>
    <xf numFmtId="164" fontId="21" fillId="20" borderId="16" xfId="52" applyNumberFormat="1" applyFont="1" applyFill="1" applyBorder="1" applyAlignment="1" applyProtection="1">
      <alignment horizontal="center"/>
      <protection/>
    </xf>
    <xf numFmtId="164" fontId="21" fillId="20" borderId="22" xfId="52" applyNumberFormat="1" applyFont="1" applyFill="1" applyBorder="1" applyAlignment="1" applyProtection="1">
      <alignment horizontal="centerContinuous"/>
      <protection/>
    </xf>
    <xf numFmtId="0" fontId="21" fillId="20" borderId="22" xfId="52" applyFont="1" applyFill="1" applyBorder="1" applyAlignment="1" applyProtection="1">
      <alignment horizontal="center"/>
      <protection/>
    </xf>
    <xf numFmtId="0" fontId="22" fillId="20" borderId="22" xfId="52" applyFont="1" applyFill="1" applyBorder="1" applyAlignment="1" applyProtection="1">
      <alignment horizontal="center"/>
      <protection/>
    </xf>
    <xf numFmtId="0" fontId="22" fillId="20" borderId="17" xfId="52" applyFont="1" applyFill="1" applyBorder="1" applyAlignment="1" applyProtection="1">
      <alignment horizontal="center"/>
      <protection/>
    </xf>
    <xf numFmtId="0" fontId="25" fillId="0" borderId="18" xfId="52" applyFont="1" applyFill="1" applyBorder="1" applyAlignment="1">
      <alignment horizontal="center"/>
      <protection/>
    </xf>
    <xf numFmtId="0" fontId="25" fillId="0" borderId="0" xfId="52" applyFont="1" applyFill="1" applyBorder="1" applyAlignment="1">
      <alignment horizontal="center"/>
      <protection/>
    </xf>
    <xf numFmtId="165" fontId="25" fillId="0" borderId="0" xfId="52" applyNumberFormat="1" applyFont="1" applyFill="1" applyBorder="1" applyAlignment="1">
      <alignment/>
      <protection/>
    </xf>
    <xf numFmtId="0" fontId="27" fillId="0" borderId="0" xfId="52" applyNumberFormat="1" applyFont="1" applyBorder="1" applyAlignment="1" applyProtection="1">
      <alignment horizontal="center" vertical="center"/>
      <protection locked="0"/>
    </xf>
    <xf numFmtId="0" fontId="27" fillId="0" borderId="19" xfId="52" applyNumberFormat="1" applyFont="1" applyBorder="1" applyAlignment="1">
      <alignment horizontal="center" vertical="center"/>
      <protection/>
    </xf>
    <xf numFmtId="0" fontId="23" fillId="0" borderId="0" xfId="52" applyNumberFormat="1" applyFont="1" applyFill="1" applyBorder="1" applyAlignment="1" applyProtection="1">
      <alignment vertical="center"/>
      <protection/>
    </xf>
    <xf numFmtId="1" fontId="26" fillId="0" borderId="0" xfId="52" applyNumberFormat="1" applyFont="1" applyFill="1" applyBorder="1" applyAlignment="1" applyProtection="1">
      <alignment horizontal="center" vertical="center"/>
      <protection locked="0"/>
    </xf>
    <xf numFmtId="0" fontId="26" fillId="0" borderId="0" xfId="52" applyNumberFormat="1" applyFont="1" applyFill="1" applyBorder="1" applyAlignment="1" applyProtection="1">
      <alignment horizontal="center" vertical="center"/>
      <protection locked="0"/>
    </xf>
    <xf numFmtId="0" fontId="23" fillId="0" borderId="0" xfId="52" applyNumberFormat="1" applyFont="1" applyFill="1" applyBorder="1" applyAlignment="1" applyProtection="1">
      <alignment vertical="center"/>
      <protection locked="0"/>
    </xf>
    <xf numFmtId="0" fontId="25" fillId="0" borderId="20" xfId="52" applyFont="1" applyFill="1" applyBorder="1" applyAlignment="1">
      <alignment horizontal="center"/>
      <protection/>
    </xf>
    <xf numFmtId="0" fontId="23" fillId="0" borderId="15" xfId="52" applyNumberFormat="1" applyFont="1" applyFill="1" applyBorder="1" applyAlignment="1" applyProtection="1">
      <alignment vertical="center"/>
      <protection locked="0"/>
    </xf>
    <xf numFmtId="0" fontId="25" fillId="0" borderId="15" xfId="52" applyFont="1" applyFill="1" applyBorder="1" applyAlignment="1">
      <alignment horizontal="center"/>
      <protection/>
    </xf>
    <xf numFmtId="165" fontId="25" fillId="0" borderId="15" xfId="52" applyNumberFormat="1" applyFont="1" applyFill="1" applyBorder="1" applyAlignment="1">
      <alignment/>
      <protection/>
    </xf>
    <xf numFmtId="0" fontId="27" fillId="0" borderId="15" xfId="52" applyNumberFormat="1" applyFont="1" applyBorder="1" applyAlignment="1" applyProtection="1">
      <alignment horizontal="center" vertical="center"/>
      <protection locked="0"/>
    </xf>
    <xf numFmtId="0" fontId="27" fillId="0" borderId="21" xfId="52" applyNumberFormat="1" applyFont="1" applyBorder="1" applyAlignment="1">
      <alignment horizontal="center" vertical="center"/>
      <protection/>
    </xf>
    <xf numFmtId="0" fontId="29" fillId="4" borderId="0" xfId="51" applyFont="1" applyFill="1" applyBorder="1" applyAlignment="1">
      <alignment horizontal="center"/>
      <protection/>
    </xf>
    <xf numFmtId="0" fontId="29" fillId="4" borderId="0" xfId="52" applyFont="1" applyFill="1" applyBorder="1" applyAlignment="1">
      <alignment horizontal="center"/>
      <protection/>
    </xf>
    <xf numFmtId="0" fontId="40" fillId="24" borderId="0" xfId="52" applyFont="1" applyFill="1" applyBorder="1" applyAlignment="1">
      <alignment horizontal="center"/>
      <protection/>
    </xf>
    <xf numFmtId="0" fontId="40" fillId="24" borderId="0" xfId="51" applyFont="1" applyFill="1" applyBorder="1" applyAlignment="1">
      <alignment horizontal="center"/>
      <protection/>
    </xf>
    <xf numFmtId="0" fontId="25" fillId="0" borderId="11" xfId="0" applyNumberFormat="1" applyFont="1" applyFill="1" applyBorder="1" applyAlignment="1" applyProtection="1">
      <alignment vertical="center"/>
      <protection/>
    </xf>
    <xf numFmtId="0" fontId="23" fillId="0" borderId="11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Alignment="1">
      <alignment vertical="center"/>
    </xf>
    <xf numFmtId="164" fontId="21" fillId="0" borderId="10" xfId="0" applyNumberFormat="1" applyFont="1" applyFill="1" applyBorder="1" applyAlignment="1" applyProtection="1">
      <alignment horizontal="center"/>
      <protection/>
    </xf>
    <xf numFmtId="164" fontId="21" fillId="0" borderId="11" xfId="0" applyNumberFormat="1" applyFont="1" applyFill="1" applyBorder="1" applyAlignment="1" applyProtection="1">
      <alignment horizontal="centerContinuous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1" xfId="0" applyFont="1" applyFill="1" applyBorder="1" applyAlignment="1" applyProtection="1">
      <alignment horizontal="center"/>
      <protection/>
    </xf>
    <xf numFmtId="0" fontId="22" fillId="0" borderId="12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49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49" fontId="26" fillId="0" borderId="0" xfId="0" applyNumberFormat="1" applyFont="1" applyAlignment="1">
      <alignment horizontal="center" vertical="center"/>
    </xf>
    <xf numFmtId="0" fontId="0" fillId="0" borderId="24" xfId="0" applyFont="1" applyFill="1" applyBorder="1" applyAlignment="1">
      <alignment horizontal="left" indent="1"/>
    </xf>
    <xf numFmtId="0" fontId="0" fillId="0" borderId="26" xfId="0" applyFont="1" applyFill="1" applyBorder="1" applyAlignment="1">
      <alignment horizontal="left" indent="1"/>
    </xf>
    <xf numFmtId="0" fontId="0" fillId="0" borderId="25" xfId="0" applyFont="1" applyFill="1" applyBorder="1" applyAlignment="1">
      <alignment horizontal="left" indent="1"/>
    </xf>
    <xf numFmtId="166" fontId="28" fillId="0" borderId="0" xfId="0" applyNumberFormat="1" applyFont="1" applyFill="1" applyBorder="1" applyAlignment="1">
      <alignment horizontal="left"/>
    </xf>
    <xf numFmtId="0" fontId="0" fillId="0" borderId="24" xfId="0" applyFont="1" applyFill="1" applyBorder="1" applyAlignment="1">
      <alignment horizontal="left" indent="1"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27" xfId="0" applyFont="1" applyFill="1" applyBorder="1" applyAlignment="1" applyProtection="1">
      <alignment horizontal="center" vertical="center"/>
      <protection/>
    </xf>
    <xf numFmtId="0" fontId="34" fillId="0" borderId="15" xfId="52" applyFont="1" applyFill="1" applyBorder="1" applyAlignment="1">
      <alignment horizontal="center" vertical="center"/>
      <protection/>
    </xf>
    <xf numFmtId="0" fontId="34" fillId="0" borderId="26" xfId="52" applyFont="1" applyFill="1" applyBorder="1" applyAlignment="1">
      <alignment horizontal="center" vertical="center"/>
      <protection/>
    </xf>
    <xf numFmtId="0" fontId="0" fillId="0" borderId="14" xfId="52" applyFont="1" applyBorder="1" applyAlignment="1">
      <alignment horizontal="left" vertical="center" indent="1"/>
      <protection/>
    </xf>
    <xf numFmtId="0" fontId="0" fillId="0" borderId="14" xfId="52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Benjamins" xfId="51"/>
    <cellStyle name="Normal_Echiquier-FootV20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O56"/>
  <sheetViews>
    <sheetView tabSelected="1" zoomScalePageLayoutView="0" workbookViewId="0" topLeftCell="A1">
      <selection activeCell="P21" sqref="P21"/>
    </sheetView>
  </sheetViews>
  <sheetFormatPr defaultColWidth="11.421875" defaultRowHeight="12.75"/>
  <cols>
    <col min="1" max="1" width="6.7109375" style="12" customWidth="1"/>
    <col min="2" max="2" width="3.7109375" style="12" customWidth="1"/>
    <col min="3" max="3" width="22.421875" style="12" customWidth="1"/>
    <col min="4" max="4" width="3.7109375" style="12" customWidth="1"/>
    <col min="5" max="10" width="3.57421875" style="12" customWidth="1"/>
    <col min="11" max="11" width="4.57421875" style="12" bestFit="1" customWidth="1"/>
    <col min="12" max="12" width="2.57421875" style="12" bestFit="1" customWidth="1"/>
    <col min="13" max="13" width="5.00390625" style="12" hidden="1" customWidth="1"/>
    <col min="14" max="14" width="5.421875" style="12" customWidth="1"/>
    <col min="15" max="16384" width="11.421875" style="12" customWidth="1"/>
  </cols>
  <sheetData>
    <row r="1" spans="1:14" ht="30.75">
      <c r="A1" s="110"/>
      <c r="B1" s="110"/>
      <c r="C1" s="110" t="s">
        <v>112</v>
      </c>
      <c r="D1" s="110"/>
      <c r="E1" s="110"/>
      <c r="F1" s="110"/>
      <c r="G1" s="1"/>
      <c r="H1" s="1"/>
      <c r="I1" s="1"/>
      <c r="J1" s="1"/>
      <c r="K1" s="1"/>
      <c r="L1" s="1"/>
      <c r="M1" s="1"/>
      <c r="N1" s="1"/>
    </row>
    <row r="2" spans="2:14" ht="12.75" customHeight="1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2:14" ht="13.5" customHeight="1" thickBot="1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2:14" ht="12.75">
      <c r="B4" s="111" t="s">
        <v>0</v>
      </c>
      <c r="C4" s="112" t="s">
        <v>1</v>
      </c>
      <c r="D4" s="113" t="s">
        <v>2</v>
      </c>
      <c r="E4" s="113" t="s">
        <v>3</v>
      </c>
      <c r="F4" s="113" t="s">
        <v>4</v>
      </c>
      <c r="G4" s="113" t="s">
        <v>5</v>
      </c>
      <c r="H4" s="113" t="s">
        <v>6</v>
      </c>
      <c r="I4" s="113" t="s">
        <v>7</v>
      </c>
      <c r="J4" s="113" t="s">
        <v>8</v>
      </c>
      <c r="K4" s="113" t="s">
        <v>9</v>
      </c>
      <c r="L4" s="114" t="s">
        <v>10</v>
      </c>
      <c r="M4" s="114" t="s">
        <v>11</v>
      </c>
      <c r="N4" s="115" t="s">
        <v>12</v>
      </c>
    </row>
    <row r="5" spans="2:14" ht="14.25">
      <c r="B5" s="2"/>
      <c r="C5" s="8" t="s">
        <v>79</v>
      </c>
      <c r="D5" s="3"/>
      <c r="E5" s="3"/>
      <c r="F5" s="3"/>
      <c r="G5" s="3"/>
      <c r="H5" s="3"/>
      <c r="I5" s="3"/>
      <c r="J5" s="3"/>
      <c r="K5" s="4"/>
      <c r="L5" s="5"/>
      <c r="M5" s="6"/>
      <c r="N5" s="7"/>
    </row>
    <row r="6" spans="2:14" ht="14.25">
      <c r="B6" s="2"/>
      <c r="C6" s="8" t="s">
        <v>78</v>
      </c>
      <c r="D6" s="3"/>
      <c r="E6" s="3"/>
      <c r="F6" s="3"/>
      <c r="G6" s="3"/>
      <c r="H6" s="3"/>
      <c r="I6" s="3"/>
      <c r="J6" s="3"/>
      <c r="K6" s="4"/>
      <c r="L6" s="5"/>
      <c r="M6" s="6"/>
      <c r="N6" s="7"/>
    </row>
    <row r="7" spans="2:14" ht="14.25">
      <c r="B7" s="2"/>
      <c r="C7" s="8" t="s">
        <v>80</v>
      </c>
      <c r="D7" s="3"/>
      <c r="E7" s="3"/>
      <c r="F7" s="3"/>
      <c r="G7" s="3"/>
      <c r="H7" s="3"/>
      <c r="I7" s="3"/>
      <c r="J7" s="3"/>
      <c r="K7" s="4"/>
      <c r="L7" s="5"/>
      <c r="M7" s="6"/>
      <c r="N7" s="7"/>
    </row>
    <row r="8" spans="2:14" ht="14.25">
      <c r="B8" s="2"/>
      <c r="C8" s="109" t="s">
        <v>83</v>
      </c>
      <c r="D8" s="3"/>
      <c r="E8" s="3"/>
      <c r="F8" s="3"/>
      <c r="G8" s="3"/>
      <c r="H8" s="3"/>
      <c r="I8" s="3"/>
      <c r="J8" s="3"/>
      <c r="K8" s="4"/>
      <c r="L8" s="5"/>
      <c r="M8" s="6"/>
      <c r="N8" s="7"/>
    </row>
    <row r="9" spans="2:14" ht="14.25">
      <c r="B9" s="2"/>
      <c r="C9" s="8" t="s">
        <v>82</v>
      </c>
      <c r="D9" s="3"/>
      <c r="E9" s="3"/>
      <c r="F9" s="3"/>
      <c r="G9" s="3"/>
      <c r="H9" s="3"/>
      <c r="I9" s="3"/>
      <c r="J9" s="3"/>
      <c r="K9" s="4"/>
      <c r="L9" s="5"/>
      <c r="M9" s="6"/>
      <c r="N9" s="7"/>
    </row>
    <row r="10" spans="2:14" ht="15" thickBot="1">
      <c r="B10" s="2"/>
      <c r="C10" s="8" t="s">
        <v>81</v>
      </c>
      <c r="D10" s="3"/>
      <c r="E10" s="3"/>
      <c r="F10" s="3"/>
      <c r="G10" s="3"/>
      <c r="H10" s="3"/>
      <c r="I10" s="3"/>
      <c r="J10" s="3"/>
      <c r="K10" s="4"/>
      <c r="L10" s="5"/>
      <c r="M10" s="6"/>
      <c r="N10" s="7"/>
    </row>
    <row r="11" spans="2:14" ht="12.75"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7"/>
    </row>
    <row r="12" spans="2:13" ht="12.75">
      <c r="B12" s="10" t="s">
        <v>13</v>
      </c>
      <c r="C12" s="11"/>
      <c r="D12" s="134">
        <v>40810</v>
      </c>
      <c r="E12" s="134"/>
      <c r="F12" s="134"/>
      <c r="G12" s="134"/>
      <c r="H12" s="134"/>
      <c r="I12" s="134"/>
      <c r="J12" s="118"/>
      <c r="K12" s="118"/>
      <c r="L12" s="118"/>
      <c r="M12" s="118"/>
    </row>
    <row r="13" spans="2:14" ht="12.75">
      <c r="B13" s="131" t="s">
        <v>78</v>
      </c>
      <c r="C13" s="133"/>
      <c r="D13" s="128"/>
      <c r="E13" s="129"/>
      <c r="F13" s="128"/>
      <c r="G13" s="129"/>
      <c r="H13" s="131" t="s">
        <v>82</v>
      </c>
      <c r="I13" s="132"/>
      <c r="J13" s="132"/>
      <c r="K13" s="132"/>
      <c r="L13" s="132"/>
      <c r="M13" s="132"/>
      <c r="N13" s="133"/>
    </row>
    <row r="14" spans="2:14" ht="12.75">
      <c r="B14" s="131" t="s">
        <v>80</v>
      </c>
      <c r="C14" s="133"/>
      <c r="D14" s="128"/>
      <c r="E14" s="129"/>
      <c r="F14" s="128"/>
      <c r="G14" s="129"/>
      <c r="H14" s="131" t="s">
        <v>79</v>
      </c>
      <c r="I14" s="132"/>
      <c r="J14" s="132"/>
      <c r="K14" s="132"/>
      <c r="L14" s="132"/>
      <c r="M14" s="132"/>
      <c r="N14" s="133"/>
    </row>
    <row r="15" spans="2:14" ht="12.75">
      <c r="B15" s="131" t="s">
        <v>81</v>
      </c>
      <c r="C15" s="133"/>
      <c r="D15" s="128">
        <v>4</v>
      </c>
      <c r="E15" s="129"/>
      <c r="F15" s="128">
        <v>5</v>
      </c>
      <c r="G15" s="129"/>
      <c r="H15" s="131" t="s">
        <v>84</v>
      </c>
      <c r="I15" s="132"/>
      <c r="J15" s="132"/>
      <c r="K15" s="132"/>
      <c r="L15" s="132"/>
      <c r="M15" s="132"/>
      <c r="N15" s="133"/>
    </row>
    <row r="17" spans="2:13" ht="12.75">
      <c r="B17" s="10" t="s">
        <v>14</v>
      </c>
      <c r="C17" s="11"/>
      <c r="D17" s="134">
        <v>40817</v>
      </c>
      <c r="E17" s="134"/>
      <c r="F17" s="134"/>
      <c r="G17" s="134"/>
      <c r="H17" s="134"/>
      <c r="I17" s="134"/>
      <c r="J17" s="118"/>
      <c r="K17" s="118"/>
      <c r="L17" s="118"/>
      <c r="M17" s="118"/>
    </row>
    <row r="18" spans="2:14" ht="12.75">
      <c r="B18" s="131" t="s">
        <v>79</v>
      </c>
      <c r="C18" s="133"/>
      <c r="D18" s="128"/>
      <c r="E18" s="129"/>
      <c r="F18" s="128"/>
      <c r="G18" s="129"/>
      <c r="H18" s="131" t="s">
        <v>81</v>
      </c>
      <c r="I18" s="132"/>
      <c r="J18" s="132"/>
      <c r="K18" s="132"/>
      <c r="L18" s="132"/>
      <c r="M18" s="132"/>
      <c r="N18" s="133"/>
    </row>
    <row r="19" spans="2:14" ht="12.75">
      <c r="B19" s="135" t="s">
        <v>83</v>
      </c>
      <c r="C19" s="133"/>
      <c r="D19" s="128"/>
      <c r="E19" s="129"/>
      <c r="F19" s="128"/>
      <c r="G19" s="129"/>
      <c r="H19" s="131" t="s">
        <v>78</v>
      </c>
      <c r="I19" s="132"/>
      <c r="J19" s="132"/>
      <c r="K19" s="132"/>
      <c r="L19" s="132"/>
      <c r="M19" s="132"/>
      <c r="N19" s="133"/>
    </row>
    <row r="20" spans="2:14" ht="12.75">
      <c r="B20" s="131" t="s">
        <v>82</v>
      </c>
      <c r="C20" s="133"/>
      <c r="D20" s="128"/>
      <c r="E20" s="129"/>
      <c r="F20" s="128"/>
      <c r="G20" s="129"/>
      <c r="H20" s="131" t="s">
        <v>80</v>
      </c>
      <c r="I20" s="132"/>
      <c r="J20" s="132"/>
      <c r="K20" s="132"/>
      <c r="L20" s="132"/>
      <c r="M20" s="132"/>
      <c r="N20" s="133"/>
    </row>
    <row r="22" spans="2:13" ht="12.75">
      <c r="B22" s="10" t="s">
        <v>15</v>
      </c>
      <c r="C22" s="11"/>
      <c r="D22" s="134">
        <v>40824</v>
      </c>
      <c r="E22" s="134"/>
      <c r="F22" s="134"/>
      <c r="G22" s="134"/>
      <c r="H22" s="134"/>
      <c r="I22" s="134"/>
      <c r="J22" s="118"/>
      <c r="K22" s="118"/>
      <c r="L22" s="118"/>
      <c r="M22" s="118"/>
    </row>
    <row r="23" spans="2:14" ht="12.75">
      <c r="B23" s="135" t="s">
        <v>83</v>
      </c>
      <c r="C23" s="133"/>
      <c r="D23" s="128"/>
      <c r="E23" s="129"/>
      <c r="F23" s="128"/>
      <c r="G23" s="129"/>
      <c r="H23" s="131" t="s">
        <v>79</v>
      </c>
      <c r="I23" s="132"/>
      <c r="J23" s="132"/>
      <c r="K23" s="132"/>
      <c r="L23" s="132"/>
      <c r="M23" s="132"/>
      <c r="N23" s="133"/>
    </row>
    <row r="24" spans="2:14" ht="12.75">
      <c r="B24" s="131" t="s">
        <v>78</v>
      </c>
      <c r="C24" s="133"/>
      <c r="D24" s="128"/>
      <c r="E24" s="129"/>
      <c r="F24" s="128"/>
      <c r="G24" s="129"/>
      <c r="H24" s="131" t="s">
        <v>80</v>
      </c>
      <c r="I24" s="132"/>
      <c r="J24" s="132"/>
      <c r="K24" s="132"/>
      <c r="L24" s="132"/>
      <c r="M24" s="132"/>
      <c r="N24" s="133"/>
    </row>
    <row r="25" spans="2:14" ht="12.75">
      <c r="B25" s="131" t="s">
        <v>81</v>
      </c>
      <c r="C25" s="133"/>
      <c r="D25" s="128"/>
      <c r="E25" s="129"/>
      <c r="F25" s="128"/>
      <c r="G25" s="129"/>
      <c r="H25" s="131" t="s">
        <v>82</v>
      </c>
      <c r="I25" s="132"/>
      <c r="J25" s="132"/>
      <c r="K25" s="132"/>
      <c r="L25" s="132"/>
      <c r="M25" s="132"/>
      <c r="N25" s="133"/>
    </row>
    <row r="27" spans="2:13" ht="12.75">
      <c r="B27" s="10" t="s">
        <v>16</v>
      </c>
      <c r="C27" s="11"/>
      <c r="D27" s="134">
        <v>40852</v>
      </c>
      <c r="E27" s="134"/>
      <c r="F27" s="134"/>
      <c r="G27" s="134"/>
      <c r="H27" s="134"/>
      <c r="I27" s="134"/>
      <c r="J27" s="118"/>
      <c r="K27" s="118"/>
      <c r="L27" s="118"/>
      <c r="M27" s="118"/>
    </row>
    <row r="28" spans="2:14" ht="12.75">
      <c r="B28" s="131" t="s">
        <v>79</v>
      </c>
      <c r="C28" s="133"/>
      <c r="D28" s="128"/>
      <c r="E28" s="129"/>
      <c r="F28" s="128"/>
      <c r="G28" s="129"/>
      <c r="H28" s="131" t="s">
        <v>78</v>
      </c>
      <c r="I28" s="132"/>
      <c r="J28" s="132"/>
      <c r="K28" s="132"/>
      <c r="L28" s="132"/>
      <c r="M28" s="132"/>
      <c r="N28" s="133"/>
    </row>
    <row r="29" spans="2:14" ht="12.75">
      <c r="B29" s="131" t="s">
        <v>80</v>
      </c>
      <c r="C29" s="133"/>
      <c r="D29" s="128"/>
      <c r="E29" s="129"/>
      <c r="F29" s="128"/>
      <c r="G29" s="129"/>
      <c r="H29" s="131" t="s">
        <v>81</v>
      </c>
      <c r="I29" s="132"/>
      <c r="J29" s="132"/>
      <c r="K29" s="132"/>
      <c r="L29" s="132"/>
      <c r="M29" s="132"/>
      <c r="N29" s="133"/>
    </row>
    <row r="30" spans="2:14" ht="12.75">
      <c r="B30" s="131" t="s">
        <v>82</v>
      </c>
      <c r="C30" s="133"/>
      <c r="D30" s="128"/>
      <c r="E30" s="129"/>
      <c r="F30" s="128"/>
      <c r="G30" s="129"/>
      <c r="H30" s="135" t="s">
        <v>83</v>
      </c>
      <c r="I30" s="132"/>
      <c r="J30" s="132"/>
      <c r="K30" s="132"/>
      <c r="L30" s="132"/>
      <c r="M30" s="132"/>
      <c r="N30" s="133"/>
    </row>
    <row r="32" spans="2:13" ht="12.75">
      <c r="B32" s="10" t="s">
        <v>17</v>
      </c>
      <c r="C32" s="11"/>
      <c r="D32" s="134">
        <v>40866</v>
      </c>
      <c r="E32" s="134"/>
      <c r="F32" s="134"/>
      <c r="G32" s="134"/>
      <c r="H32" s="134"/>
      <c r="I32" s="134"/>
      <c r="J32" s="118"/>
      <c r="K32" s="118"/>
      <c r="L32" s="118"/>
      <c r="M32" s="118"/>
    </row>
    <row r="33" spans="2:14" ht="12.75">
      <c r="B33" s="131" t="s">
        <v>82</v>
      </c>
      <c r="C33" s="133"/>
      <c r="D33" s="128"/>
      <c r="E33" s="129"/>
      <c r="F33" s="128"/>
      <c r="G33" s="129"/>
      <c r="H33" s="131" t="s">
        <v>79</v>
      </c>
      <c r="I33" s="132"/>
      <c r="J33" s="132"/>
      <c r="K33" s="132"/>
      <c r="L33" s="132"/>
      <c r="M33" s="132"/>
      <c r="N33" s="133"/>
    </row>
    <row r="34" spans="2:14" ht="12.75">
      <c r="B34" s="135" t="s">
        <v>83</v>
      </c>
      <c r="C34" s="133"/>
      <c r="D34" s="128"/>
      <c r="E34" s="129"/>
      <c r="F34" s="128"/>
      <c r="G34" s="129"/>
      <c r="H34" s="131" t="s">
        <v>80</v>
      </c>
      <c r="I34" s="132"/>
      <c r="J34" s="132"/>
      <c r="K34" s="132"/>
      <c r="L34" s="132"/>
      <c r="M34" s="132"/>
      <c r="N34" s="133"/>
    </row>
    <row r="35" spans="2:14" ht="12.75">
      <c r="B35" s="131" t="s">
        <v>78</v>
      </c>
      <c r="C35" s="133"/>
      <c r="D35" s="128"/>
      <c r="E35" s="129"/>
      <c r="F35" s="128"/>
      <c r="G35" s="129"/>
      <c r="H35" s="131" t="s">
        <v>81</v>
      </c>
      <c r="I35" s="132"/>
      <c r="J35" s="132"/>
      <c r="K35" s="132"/>
      <c r="L35" s="132"/>
      <c r="M35" s="132"/>
      <c r="N35" s="133"/>
    </row>
    <row r="37" spans="2:15" ht="15">
      <c r="B37"/>
      <c r="C37" s="119" t="s">
        <v>85</v>
      </c>
      <c r="D37" s="120"/>
      <c r="E37" s="120"/>
      <c r="F37" s="120" t="s">
        <v>86</v>
      </c>
      <c r="G37" s="120"/>
      <c r="H37" s="120"/>
      <c r="I37" s="120"/>
      <c r="J37" s="120"/>
      <c r="K37"/>
      <c r="L37"/>
      <c r="M37"/>
      <c r="N37"/>
      <c r="O37"/>
    </row>
    <row r="38" spans="2:15" ht="15">
      <c r="B38"/>
      <c r="C38" s="121"/>
      <c r="D38" s="120"/>
      <c r="E38" s="120"/>
      <c r="F38" s="120"/>
      <c r="G38" s="120"/>
      <c r="H38" s="120"/>
      <c r="I38" s="120"/>
      <c r="J38" s="120"/>
      <c r="K38"/>
      <c r="L38"/>
      <c r="M38"/>
      <c r="N38"/>
      <c r="O38"/>
    </row>
    <row r="39" spans="2:15" ht="15">
      <c r="B39"/>
      <c r="C39" s="119" t="s">
        <v>87</v>
      </c>
      <c r="D39" s="120"/>
      <c r="E39" s="120"/>
      <c r="F39" s="120" t="s">
        <v>86</v>
      </c>
      <c r="G39" s="120"/>
      <c r="H39" s="120"/>
      <c r="I39" s="120"/>
      <c r="J39" s="120"/>
      <c r="K39"/>
      <c r="L39"/>
      <c r="M39"/>
      <c r="N39"/>
      <c r="O39"/>
    </row>
    <row r="40" spans="2:15" ht="12.75">
      <c r="B40"/>
      <c r="C40" s="122"/>
      <c r="D40"/>
      <c r="E40"/>
      <c r="F40"/>
      <c r="G40"/>
      <c r="H40"/>
      <c r="I40"/>
      <c r="J40"/>
      <c r="K40"/>
      <c r="L40"/>
      <c r="M40"/>
      <c r="N40"/>
      <c r="O40"/>
    </row>
    <row r="41" spans="2:15" ht="20.25">
      <c r="B41"/>
      <c r="C41" s="127" t="s">
        <v>88</v>
      </c>
      <c r="D41" s="127"/>
      <c r="E41" s="127"/>
      <c r="F41" s="127"/>
      <c r="G41" s="127"/>
      <c r="H41" s="127"/>
      <c r="I41" s="127"/>
      <c r="J41" s="127"/>
      <c r="K41"/>
      <c r="L41"/>
      <c r="M41"/>
      <c r="N41"/>
      <c r="O41"/>
    </row>
    <row r="42" spans="2:15" ht="12.75">
      <c r="B42"/>
      <c r="C42" s="122"/>
      <c r="D42"/>
      <c r="E42" s="123"/>
      <c r="F42"/>
      <c r="G42"/>
      <c r="H42"/>
      <c r="I42"/>
      <c r="J42"/>
      <c r="K42"/>
      <c r="L42"/>
      <c r="M42"/>
      <c r="N42"/>
      <c r="O42"/>
    </row>
    <row r="43" spans="2:15" ht="12.75">
      <c r="B43"/>
      <c r="C43" s="124" t="s">
        <v>89</v>
      </c>
      <c r="D43" s="130" t="s">
        <v>90</v>
      </c>
      <c r="E43" s="130"/>
      <c r="F43" s="125"/>
      <c r="G43"/>
      <c r="H43"/>
      <c r="I43" s="123" t="s">
        <v>91</v>
      </c>
      <c r="J43"/>
      <c r="K43"/>
      <c r="L43"/>
      <c r="M43"/>
      <c r="N43"/>
      <c r="O43"/>
    </row>
    <row r="44" spans="2:15" ht="12.75">
      <c r="B44"/>
      <c r="C44" s="124" t="s">
        <v>92</v>
      </c>
      <c r="D44" s="126" t="s">
        <v>93</v>
      </c>
      <c r="E44" s="126"/>
      <c r="F44" s="125"/>
      <c r="G44"/>
      <c r="H44"/>
      <c r="I44"/>
      <c r="J44" s="123" t="s">
        <v>94</v>
      </c>
      <c r="K44"/>
      <c r="L44"/>
      <c r="M44"/>
      <c r="N44"/>
      <c r="O44"/>
    </row>
    <row r="45" spans="2:15" ht="12.75">
      <c r="B45"/>
      <c r="C45" s="124" t="s">
        <v>95</v>
      </c>
      <c r="D45" s="126" t="s">
        <v>93</v>
      </c>
      <c r="E45" s="126"/>
      <c r="F45" s="125"/>
      <c r="G45"/>
      <c r="H45"/>
      <c r="I45"/>
      <c r="J45" s="123" t="s">
        <v>96</v>
      </c>
      <c r="K45"/>
      <c r="L45"/>
      <c r="M45"/>
      <c r="N45"/>
      <c r="O45"/>
    </row>
    <row r="46" spans="2:15" ht="12.75">
      <c r="B46"/>
      <c r="C46" s="124" t="s">
        <v>97</v>
      </c>
      <c r="D46" s="126" t="s">
        <v>98</v>
      </c>
      <c r="E46" s="126"/>
      <c r="F46" s="125"/>
      <c r="G46"/>
      <c r="H46"/>
      <c r="I46"/>
      <c r="J46"/>
      <c r="K46"/>
      <c r="L46"/>
      <c r="M46"/>
      <c r="N46"/>
      <c r="O46" s="123" t="s">
        <v>99</v>
      </c>
    </row>
    <row r="47" spans="2:15" ht="12.75">
      <c r="B47"/>
      <c r="C47" s="124" t="s">
        <v>100</v>
      </c>
      <c r="D47" s="126" t="s">
        <v>98</v>
      </c>
      <c r="E47" s="126"/>
      <c r="F47" s="125"/>
      <c r="G47"/>
      <c r="H47"/>
      <c r="I47"/>
      <c r="J47"/>
      <c r="K47"/>
      <c r="L47"/>
      <c r="M47"/>
      <c r="N47"/>
      <c r="O47"/>
    </row>
    <row r="48" spans="2:15" ht="12.75">
      <c r="B48"/>
      <c r="C48" s="124" t="s">
        <v>101</v>
      </c>
      <c r="D48" s="126" t="s">
        <v>93</v>
      </c>
      <c r="E48" s="126"/>
      <c r="F48" s="125"/>
      <c r="G48"/>
      <c r="H48"/>
      <c r="I48"/>
      <c r="J48"/>
      <c r="K48"/>
      <c r="L48"/>
      <c r="M48"/>
      <c r="N48"/>
      <c r="O48"/>
    </row>
    <row r="49" spans="2:15" ht="12.75">
      <c r="B49"/>
      <c r="C49" s="124" t="s">
        <v>102</v>
      </c>
      <c r="D49" s="126" t="s">
        <v>98</v>
      </c>
      <c r="E49" s="126"/>
      <c r="F49" s="125"/>
      <c r="G49"/>
      <c r="H49"/>
      <c r="I49"/>
      <c r="J49"/>
      <c r="K49"/>
      <c r="L49"/>
      <c r="M49"/>
      <c r="N49"/>
      <c r="O49"/>
    </row>
    <row r="50" spans="2:15" ht="12.75">
      <c r="B50"/>
      <c r="C50" s="124" t="s">
        <v>103</v>
      </c>
      <c r="D50" s="126" t="s">
        <v>98</v>
      </c>
      <c r="E50" s="126"/>
      <c r="F50" s="125"/>
      <c r="G50"/>
      <c r="H50"/>
      <c r="I50"/>
      <c r="J50"/>
      <c r="K50"/>
      <c r="L50"/>
      <c r="M50"/>
      <c r="N50"/>
      <c r="O50"/>
    </row>
    <row r="51" spans="2:15" ht="12.75">
      <c r="B51"/>
      <c r="C51" s="124" t="s">
        <v>104</v>
      </c>
      <c r="D51" s="126" t="s">
        <v>98</v>
      </c>
      <c r="E51" s="126"/>
      <c r="F51" s="125"/>
      <c r="G51"/>
      <c r="H51"/>
      <c r="I51"/>
      <c r="J51"/>
      <c r="K51"/>
      <c r="L51"/>
      <c r="M51"/>
      <c r="N51"/>
      <c r="O51"/>
    </row>
    <row r="52" spans="2:15" ht="12.75">
      <c r="B52"/>
      <c r="C52" s="124" t="s">
        <v>105</v>
      </c>
      <c r="D52" s="126" t="s">
        <v>98</v>
      </c>
      <c r="E52" s="126"/>
      <c r="F52" s="125"/>
      <c r="G52"/>
      <c r="H52"/>
      <c r="I52"/>
      <c r="J52"/>
      <c r="K52"/>
      <c r="L52"/>
      <c r="M52"/>
      <c r="N52"/>
      <c r="O52"/>
    </row>
    <row r="53" spans="2:15" ht="12.75">
      <c r="B53"/>
      <c r="C53" s="124" t="s">
        <v>106</v>
      </c>
      <c r="D53" s="126" t="s">
        <v>98</v>
      </c>
      <c r="E53" s="126"/>
      <c r="F53" s="125"/>
      <c r="G53"/>
      <c r="H53"/>
      <c r="I53"/>
      <c r="J53"/>
      <c r="K53"/>
      <c r="L53"/>
      <c r="M53"/>
      <c r="N53"/>
      <c r="O53"/>
    </row>
    <row r="54" spans="2:15" ht="12.75">
      <c r="B54"/>
      <c r="C54" s="124" t="s">
        <v>107</v>
      </c>
      <c r="D54" s="126" t="s">
        <v>108</v>
      </c>
      <c r="E54" s="126"/>
      <c r="F54" s="125"/>
      <c r="G54"/>
      <c r="H54"/>
      <c r="I54"/>
      <c r="J54"/>
      <c r="K54"/>
      <c r="L54"/>
      <c r="M54"/>
      <c r="N54"/>
      <c r="O54"/>
    </row>
    <row r="55" spans="2:15" ht="12.75">
      <c r="B55"/>
      <c r="C55" s="124" t="s">
        <v>109</v>
      </c>
      <c r="D55" s="126" t="s">
        <v>98</v>
      </c>
      <c r="E55" s="126"/>
      <c r="F55" s="125"/>
      <c r="G55"/>
      <c r="H55"/>
      <c r="I55"/>
      <c r="J55"/>
      <c r="K55"/>
      <c r="L55"/>
      <c r="M55"/>
      <c r="N55"/>
      <c r="O55"/>
    </row>
    <row r="56" spans="2:15" ht="12.75">
      <c r="B56"/>
      <c r="C56" s="124" t="s">
        <v>110</v>
      </c>
      <c r="D56" s="126" t="s">
        <v>111</v>
      </c>
      <c r="E56" s="126"/>
      <c r="F56" s="125"/>
      <c r="G56"/>
      <c r="H56"/>
      <c r="I56"/>
      <c r="J56"/>
      <c r="K56"/>
      <c r="L56"/>
      <c r="M56"/>
      <c r="N56"/>
      <c r="O56"/>
    </row>
  </sheetData>
  <sheetProtection/>
  <mergeCells count="81">
    <mergeCell ref="B28:C28"/>
    <mergeCell ref="B30:C30"/>
    <mergeCell ref="B2:N3"/>
    <mergeCell ref="D12:I12"/>
    <mergeCell ref="B15:C15"/>
    <mergeCell ref="D15:E15"/>
    <mergeCell ref="F15:G15"/>
    <mergeCell ref="D17:I17"/>
    <mergeCell ref="B13:C13"/>
    <mergeCell ref="D13:E13"/>
    <mergeCell ref="F13:G13"/>
    <mergeCell ref="H13:N13"/>
    <mergeCell ref="B20:C20"/>
    <mergeCell ref="D20:E20"/>
    <mergeCell ref="F20:G20"/>
    <mergeCell ref="H20:N20"/>
    <mergeCell ref="H24:N24"/>
    <mergeCell ref="F24:G24"/>
    <mergeCell ref="D22:I22"/>
    <mergeCell ref="B23:C23"/>
    <mergeCell ref="D23:E23"/>
    <mergeCell ref="F23:G23"/>
    <mergeCell ref="B25:C25"/>
    <mergeCell ref="D30:E30"/>
    <mergeCell ref="H23:N23"/>
    <mergeCell ref="B24:C24"/>
    <mergeCell ref="D24:E24"/>
    <mergeCell ref="B29:C29"/>
    <mergeCell ref="D25:E25"/>
    <mergeCell ref="F25:G25"/>
    <mergeCell ref="H25:N25"/>
    <mergeCell ref="F30:G30"/>
    <mergeCell ref="H35:N35"/>
    <mergeCell ref="B34:C34"/>
    <mergeCell ref="H29:N29"/>
    <mergeCell ref="H30:N30"/>
    <mergeCell ref="H33:N33"/>
    <mergeCell ref="D32:I32"/>
    <mergeCell ref="B35:C35"/>
    <mergeCell ref="B33:C33"/>
    <mergeCell ref="D29:E29"/>
    <mergeCell ref="F29:G29"/>
    <mergeCell ref="D33:E33"/>
    <mergeCell ref="F33:G33"/>
    <mergeCell ref="H34:N34"/>
    <mergeCell ref="D34:E34"/>
    <mergeCell ref="F34:G34"/>
    <mergeCell ref="H14:N14"/>
    <mergeCell ref="H15:N15"/>
    <mergeCell ref="H19:N19"/>
    <mergeCell ref="D28:E28"/>
    <mergeCell ref="F28:G28"/>
    <mergeCell ref="F18:G18"/>
    <mergeCell ref="B14:C14"/>
    <mergeCell ref="B18:C18"/>
    <mergeCell ref="H18:N18"/>
    <mergeCell ref="B19:C19"/>
    <mergeCell ref="D19:E19"/>
    <mergeCell ref="C41:J41"/>
    <mergeCell ref="D35:E35"/>
    <mergeCell ref="F35:G35"/>
    <mergeCell ref="D14:E14"/>
    <mergeCell ref="F14:G14"/>
    <mergeCell ref="D43:E43"/>
    <mergeCell ref="H28:N28"/>
    <mergeCell ref="D27:I27"/>
    <mergeCell ref="F19:G19"/>
    <mergeCell ref="D18:E18"/>
    <mergeCell ref="D44:E44"/>
    <mergeCell ref="D45:E45"/>
    <mergeCell ref="D46:E46"/>
    <mergeCell ref="D47:E47"/>
    <mergeCell ref="D48:E48"/>
    <mergeCell ref="D55:E55"/>
    <mergeCell ref="D56:E56"/>
    <mergeCell ref="D49:E49"/>
    <mergeCell ref="D50:E50"/>
    <mergeCell ref="D51:E51"/>
    <mergeCell ref="D52:E52"/>
    <mergeCell ref="D53:E53"/>
    <mergeCell ref="D54:E54"/>
  </mergeCells>
  <printOptions horizontalCentered="1"/>
  <pageMargins left="0.3937007874015748" right="0.3937007874015748" top="0.9055118110236221" bottom="0.7874015748031497" header="0.4724409448818898" footer="0.5118110236220472"/>
  <pageSetup fitToHeight="1" fitToWidth="1" horizontalDpi="300" verticalDpi="300" orientation="portrait" paperSize="9" scale="97" r:id="rId1"/>
  <headerFooter alignWithMargins="0">
    <oddHeader>&amp;L&amp;"Comic Sans MS,Normal"&amp;12District 35de Football&amp;C&amp;"Comic Sans MS,Normal"&amp;12Secteur Betton Melesse Saint Grégoire&amp;R&amp;"Comic Sans MS,Normal"&amp;12Saison 2011/2012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AV307"/>
  <sheetViews>
    <sheetView zoomScalePageLayoutView="0" workbookViewId="0" topLeftCell="A1">
      <selection activeCell="N60" sqref="N60"/>
    </sheetView>
  </sheetViews>
  <sheetFormatPr defaultColWidth="11.421875" defaultRowHeight="12.75"/>
  <cols>
    <col min="1" max="10" width="1.7109375" style="14" customWidth="1"/>
    <col min="11" max="11" width="3.8515625" style="14" bestFit="1" customWidth="1"/>
    <col min="12" max="12" width="4.57421875" style="14" bestFit="1" customWidth="1"/>
    <col min="13" max="13" width="8.421875" style="14" customWidth="1"/>
    <col min="14" max="14" width="22.8515625" style="14" bestFit="1" customWidth="1"/>
    <col min="15" max="15" width="4.140625" style="14" bestFit="1" customWidth="1"/>
    <col min="16" max="16" width="6.7109375" style="14" customWidth="1"/>
    <col min="17" max="17" width="4.140625" style="14" bestFit="1" customWidth="1"/>
    <col min="18" max="18" width="2.8515625" style="14" bestFit="1" customWidth="1"/>
    <col min="19" max="19" width="3.00390625" style="14" bestFit="1" customWidth="1"/>
    <col min="20" max="20" width="4.00390625" style="14" bestFit="1" customWidth="1"/>
    <col min="21" max="21" width="3.8515625" style="14" bestFit="1" customWidth="1"/>
    <col min="22" max="22" width="4.7109375" style="14" bestFit="1" customWidth="1"/>
    <col min="23" max="23" width="4.28125" style="14" bestFit="1" customWidth="1"/>
    <col min="24" max="24" width="5.00390625" style="14" bestFit="1" customWidth="1"/>
    <col min="25" max="25" width="5.421875" style="14" bestFit="1" customWidth="1"/>
    <col min="26" max="26" width="9.421875" style="14" customWidth="1"/>
    <col min="27" max="27" width="10.00390625" style="14" bestFit="1" customWidth="1"/>
    <col min="28" max="28" width="6.8515625" style="14" customWidth="1"/>
    <col min="29" max="29" width="6.7109375" style="14" customWidth="1"/>
    <col min="30" max="30" width="6.421875" style="14" customWidth="1"/>
    <col min="31" max="31" width="6.140625" style="14" customWidth="1"/>
    <col min="32" max="32" width="17.57421875" style="14" customWidth="1"/>
    <col min="33" max="33" width="13.00390625" style="14" bestFit="1" customWidth="1"/>
    <col min="34" max="38" width="11.421875" style="14" customWidth="1"/>
    <col min="39" max="40" width="6.421875" style="14" customWidth="1"/>
    <col min="41" max="41" width="14.421875" style="14" customWidth="1"/>
    <col min="42" max="43" width="4.28125" style="14" customWidth="1"/>
    <col min="44" max="44" width="14.421875" style="14" customWidth="1"/>
    <col min="45" max="46" width="4.28125" style="14" customWidth="1"/>
    <col min="47" max="16384" width="11.421875" style="14" customWidth="1"/>
  </cols>
  <sheetData>
    <row r="1" spans="1:48" ht="12.75">
      <c r="A1" s="13" t="s">
        <v>26</v>
      </c>
      <c r="B1" s="13" t="s">
        <v>27</v>
      </c>
      <c r="D1" s="15" t="s">
        <v>18</v>
      </c>
      <c r="E1" s="15" t="s">
        <v>26</v>
      </c>
      <c r="F1" s="15" t="s">
        <v>28</v>
      </c>
      <c r="G1" s="15" t="s">
        <v>29</v>
      </c>
      <c r="H1" s="15" t="s">
        <v>30</v>
      </c>
      <c r="I1" s="16"/>
      <c r="J1" s="16"/>
      <c r="K1" s="16"/>
      <c r="L1" s="16"/>
      <c r="M1" s="84" t="s">
        <v>0</v>
      </c>
      <c r="N1" s="85" t="s">
        <v>1</v>
      </c>
      <c r="O1" s="86" t="s">
        <v>2</v>
      </c>
      <c r="P1" s="86" t="s">
        <v>3</v>
      </c>
      <c r="Q1" s="86" t="s">
        <v>4</v>
      </c>
      <c r="R1" s="86" t="s">
        <v>5</v>
      </c>
      <c r="S1" s="86" t="s">
        <v>6</v>
      </c>
      <c r="T1" s="86" t="s">
        <v>7</v>
      </c>
      <c r="U1" s="86" t="s">
        <v>8</v>
      </c>
      <c r="V1" s="86" t="s">
        <v>9</v>
      </c>
      <c r="W1" s="87" t="s">
        <v>10</v>
      </c>
      <c r="X1" s="87" t="s">
        <v>11</v>
      </c>
      <c r="Y1" s="88" t="s">
        <v>12</v>
      </c>
      <c r="Z1" s="17" t="s">
        <v>31</v>
      </c>
      <c r="AA1" s="17" t="s">
        <v>32</v>
      </c>
      <c r="AB1" s="17" t="s">
        <v>33</v>
      </c>
      <c r="AC1" s="18" t="s">
        <v>34</v>
      </c>
      <c r="AD1" s="18"/>
      <c r="AE1" s="19" t="s">
        <v>35</v>
      </c>
      <c r="AF1" s="19"/>
      <c r="AG1" s="19"/>
      <c r="AH1" s="19">
        <v>4</v>
      </c>
      <c r="AI1" s="19">
        <v>5</v>
      </c>
      <c r="AJ1" s="19">
        <v>6</v>
      </c>
      <c r="AK1" s="19">
        <v>7</v>
      </c>
      <c r="AL1" s="19">
        <v>8</v>
      </c>
      <c r="AM1" s="20"/>
      <c r="AN1" s="20"/>
      <c r="AO1" s="21" t="s">
        <v>36</v>
      </c>
      <c r="AP1" s="22" t="s">
        <v>19</v>
      </c>
      <c r="AQ1" s="22" t="s">
        <v>20</v>
      </c>
      <c r="AR1" s="21" t="s">
        <v>37</v>
      </c>
      <c r="AS1" s="21" t="s">
        <v>36</v>
      </c>
      <c r="AT1" s="22" t="s">
        <v>19</v>
      </c>
      <c r="AU1" s="22" t="s">
        <v>20</v>
      </c>
      <c r="AV1" s="21" t="s">
        <v>37</v>
      </c>
    </row>
    <row r="2" spans="1:44" ht="12.75">
      <c r="A2" s="23"/>
      <c r="B2" s="24"/>
      <c r="D2" s="25"/>
      <c r="E2" s="26"/>
      <c r="F2" s="26"/>
      <c r="G2" s="26"/>
      <c r="H2" s="26"/>
      <c r="I2" s="27"/>
      <c r="J2" s="27"/>
      <c r="K2" s="27"/>
      <c r="L2" s="27">
        <v>1</v>
      </c>
      <c r="M2" s="89">
        <f aca="true" t="shared" si="0" ref="M2:M33">IF(AND(O2=O1,Z2=Z1,AA2=AA1),M1,L2)</f>
        <v>1</v>
      </c>
      <c r="N2" s="108" t="s">
        <v>21</v>
      </c>
      <c r="O2" s="90">
        <v>0</v>
      </c>
      <c r="P2" s="90">
        <v>0</v>
      </c>
      <c r="Q2" s="90">
        <v>0</v>
      </c>
      <c r="R2" s="90">
        <v>0</v>
      </c>
      <c r="S2" s="90">
        <v>0</v>
      </c>
      <c r="T2" s="90">
        <v>0</v>
      </c>
      <c r="U2" s="90">
        <v>0</v>
      </c>
      <c r="V2" s="91">
        <v>0</v>
      </c>
      <c r="W2" s="92"/>
      <c r="X2" s="6"/>
      <c r="Y2" s="93"/>
      <c r="Z2" s="28">
        <v>0</v>
      </c>
      <c r="AA2" s="28">
        <v>100</v>
      </c>
      <c r="AB2" s="28"/>
      <c r="AC2" s="28"/>
      <c r="AD2" s="32"/>
      <c r="AE2"/>
      <c r="AF2"/>
      <c r="AG2"/>
      <c r="AH2"/>
      <c r="AI2"/>
      <c r="AJ2"/>
      <c r="AK2"/>
      <c r="AL2"/>
      <c r="AM2" s="26"/>
      <c r="AN2" s="26"/>
      <c r="AO2" s="14" t="s">
        <v>38</v>
      </c>
      <c r="AP2" s="14">
        <v>40082</v>
      </c>
      <c r="AR2" s="14" t="s">
        <v>39</v>
      </c>
    </row>
    <row r="3" spans="1:44" ht="12.75">
      <c r="A3" s="23"/>
      <c r="B3" s="29"/>
      <c r="D3" s="25"/>
      <c r="E3" s="26"/>
      <c r="F3" s="26"/>
      <c r="G3" s="26"/>
      <c r="H3" s="26"/>
      <c r="I3" s="27"/>
      <c r="J3" s="27"/>
      <c r="K3" s="27"/>
      <c r="L3" s="27">
        <v>2</v>
      </c>
      <c r="M3" s="89">
        <f t="shared" si="0"/>
        <v>1</v>
      </c>
      <c r="N3" s="108" t="s">
        <v>23</v>
      </c>
      <c r="O3" s="90">
        <v>0</v>
      </c>
      <c r="P3" s="90">
        <v>0</v>
      </c>
      <c r="Q3" s="90">
        <v>0</v>
      </c>
      <c r="R3" s="90">
        <v>0</v>
      </c>
      <c r="S3" s="90">
        <v>0</v>
      </c>
      <c r="T3" s="90">
        <v>0</v>
      </c>
      <c r="U3" s="90">
        <v>0</v>
      </c>
      <c r="V3" s="91">
        <v>0</v>
      </c>
      <c r="W3" s="92"/>
      <c r="X3" s="9"/>
      <c r="Y3" s="93"/>
      <c r="Z3" s="28">
        <v>0</v>
      </c>
      <c r="AA3" s="30">
        <v>100</v>
      </c>
      <c r="AB3" s="30"/>
      <c r="AC3" s="30"/>
      <c r="AD3" s="31"/>
      <c r="AE3"/>
      <c r="AF3"/>
      <c r="AM3" s="26"/>
      <c r="AN3" s="26"/>
      <c r="AO3" s="14" t="s">
        <v>70</v>
      </c>
      <c r="AR3" s="14" t="s">
        <v>71</v>
      </c>
    </row>
    <row r="4" spans="1:44" ht="12.75">
      <c r="A4" s="23"/>
      <c r="B4" s="24"/>
      <c r="C4" s="27"/>
      <c r="D4" s="25"/>
      <c r="E4" s="26"/>
      <c r="F4" s="26"/>
      <c r="G4" s="26"/>
      <c r="H4" s="26"/>
      <c r="I4" s="27"/>
      <c r="J4" s="27"/>
      <c r="K4" s="27"/>
      <c r="L4" s="27">
        <v>3</v>
      </c>
      <c r="M4" s="89">
        <f t="shared" si="0"/>
        <v>1</v>
      </c>
      <c r="N4" s="108" t="s">
        <v>22</v>
      </c>
      <c r="O4" s="90">
        <v>0</v>
      </c>
      <c r="P4" s="90">
        <v>0</v>
      </c>
      <c r="Q4" s="90">
        <v>0</v>
      </c>
      <c r="R4" s="90">
        <v>0</v>
      </c>
      <c r="S4" s="90">
        <v>0</v>
      </c>
      <c r="T4" s="90">
        <v>0</v>
      </c>
      <c r="U4" s="90">
        <v>0</v>
      </c>
      <c r="V4" s="91">
        <v>0</v>
      </c>
      <c r="W4" s="92"/>
      <c r="X4" s="6"/>
      <c r="Y4" s="93"/>
      <c r="Z4" s="28">
        <v>0</v>
      </c>
      <c r="AA4" s="30">
        <v>100</v>
      </c>
      <c r="AB4" s="30"/>
      <c r="AC4" s="30"/>
      <c r="AD4" s="31"/>
      <c r="AE4"/>
      <c r="AF4"/>
      <c r="AG4"/>
      <c r="AH4"/>
      <c r="AI4"/>
      <c r="AJ4"/>
      <c r="AK4"/>
      <c r="AL4"/>
      <c r="AM4" s="26"/>
      <c r="AN4" s="26"/>
      <c r="AO4" s="14" t="s">
        <v>72</v>
      </c>
      <c r="AR4" s="14" t="s">
        <v>73</v>
      </c>
    </row>
    <row r="5" spans="1:44" ht="12.75">
      <c r="A5" s="23"/>
      <c r="B5" s="24"/>
      <c r="C5" s="27"/>
      <c r="D5" s="25"/>
      <c r="E5" s="26"/>
      <c r="F5" s="26"/>
      <c r="G5" s="26"/>
      <c r="H5" s="26"/>
      <c r="J5" s="27"/>
      <c r="K5" s="27"/>
      <c r="L5" s="27">
        <v>4</v>
      </c>
      <c r="M5" s="89">
        <f t="shared" si="0"/>
        <v>1</v>
      </c>
      <c r="N5" s="108" t="s">
        <v>25</v>
      </c>
      <c r="O5" s="90">
        <v>0</v>
      </c>
      <c r="P5" s="90">
        <v>0</v>
      </c>
      <c r="Q5" s="90">
        <v>0</v>
      </c>
      <c r="R5" s="90">
        <v>0</v>
      </c>
      <c r="S5" s="90">
        <v>0</v>
      </c>
      <c r="T5" s="90">
        <v>0</v>
      </c>
      <c r="U5" s="90">
        <v>0</v>
      </c>
      <c r="V5" s="91">
        <v>0</v>
      </c>
      <c r="W5" s="92"/>
      <c r="X5" s="6"/>
      <c r="Y5" s="93"/>
      <c r="Z5" s="28">
        <v>0</v>
      </c>
      <c r="AA5" s="28">
        <v>100</v>
      </c>
      <c r="AB5" s="28"/>
      <c r="AC5" s="28"/>
      <c r="AD5" s="28"/>
      <c r="AE5"/>
      <c r="AF5"/>
      <c r="AG5"/>
      <c r="AH5"/>
      <c r="AI5"/>
      <c r="AJ5"/>
      <c r="AK5"/>
      <c r="AL5"/>
      <c r="AM5" s="26"/>
      <c r="AN5" s="26"/>
      <c r="AO5" s="14" t="s">
        <v>74</v>
      </c>
      <c r="AR5" s="14" t="s">
        <v>75</v>
      </c>
    </row>
    <row r="6" spans="1:44" ht="12.75">
      <c r="A6" s="34"/>
      <c r="B6" s="35"/>
      <c r="C6" s="27"/>
      <c r="D6" s="25"/>
      <c r="E6" s="26"/>
      <c r="F6" s="26"/>
      <c r="G6" s="26"/>
      <c r="H6" s="26"/>
      <c r="J6" s="27"/>
      <c r="K6" s="27"/>
      <c r="L6" s="27">
        <v>5</v>
      </c>
      <c r="M6" s="89">
        <f t="shared" si="0"/>
        <v>1</v>
      </c>
      <c r="N6" s="108" t="s">
        <v>65</v>
      </c>
      <c r="O6" s="90">
        <v>0</v>
      </c>
      <c r="P6" s="90">
        <v>0</v>
      </c>
      <c r="Q6" s="90">
        <v>0</v>
      </c>
      <c r="R6" s="90">
        <v>0</v>
      </c>
      <c r="S6" s="90">
        <v>0</v>
      </c>
      <c r="T6" s="90">
        <v>0</v>
      </c>
      <c r="U6" s="90">
        <v>0</v>
      </c>
      <c r="V6" s="91">
        <v>0</v>
      </c>
      <c r="W6" s="92"/>
      <c r="X6" s="6"/>
      <c r="Y6" s="93"/>
      <c r="Z6" s="28">
        <v>0</v>
      </c>
      <c r="AA6" s="30">
        <v>100</v>
      </c>
      <c r="AB6" s="30"/>
      <c r="AC6" s="30"/>
      <c r="AD6" s="31"/>
      <c r="AE6"/>
      <c r="AF6"/>
      <c r="AG6"/>
      <c r="AH6"/>
      <c r="AI6"/>
      <c r="AJ6"/>
      <c r="AK6"/>
      <c r="AL6"/>
      <c r="AM6" s="26"/>
      <c r="AN6" s="26"/>
      <c r="AO6" s="14" t="s">
        <v>76</v>
      </c>
      <c r="AR6" s="14" t="s">
        <v>77</v>
      </c>
    </row>
    <row r="7" spans="1:44" ht="12.75">
      <c r="A7" s="36"/>
      <c r="D7" s="25"/>
      <c r="E7" s="26"/>
      <c r="F7" s="26"/>
      <c r="G7" s="26"/>
      <c r="H7" s="26"/>
      <c r="J7" s="27"/>
      <c r="K7" s="27"/>
      <c r="L7" s="27">
        <v>6</v>
      </c>
      <c r="M7" s="89">
        <f t="shared" si="0"/>
        <v>1</v>
      </c>
      <c r="N7" s="108" t="s">
        <v>66</v>
      </c>
      <c r="O7" s="90">
        <v>0</v>
      </c>
      <c r="P7" s="90">
        <v>0</v>
      </c>
      <c r="Q7" s="90">
        <v>0</v>
      </c>
      <c r="R7" s="90">
        <v>0</v>
      </c>
      <c r="S7" s="90">
        <v>0</v>
      </c>
      <c r="T7" s="90">
        <v>0</v>
      </c>
      <c r="U7" s="90">
        <v>0</v>
      </c>
      <c r="V7" s="91">
        <v>0</v>
      </c>
      <c r="W7" s="92"/>
      <c r="X7" s="6"/>
      <c r="Y7" s="93"/>
      <c r="Z7" s="28">
        <v>0</v>
      </c>
      <c r="AA7" s="28">
        <v>100</v>
      </c>
      <c r="AB7" s="28"/>
      <c r="AC7" s="28"/>
      <c r="AD7" s="32"/>
      <c r="AE7" s="33"/>
      <c r="AF7" s="33"/>
      <c r="AG7" s="33"/>
      <c r="AH7" s="33"/>
      <c r="AI7" s="33"/>
      <c r="AJ7" s="33"/>
      <c r="AK7" s="33"/>
      <c r="AL7" s="33"/>
      <c r="AO7" s="14" t="s">
        <v>39</v>
      </c>
      <c r="AR7" s="14" t="s">
        <v>39</v>
      </c>
    </row>
    <row r="8" spans="1:44" ht="12.75">
      <c r="A8" s="36"/>
      <c r="C8" s="32"/>
      <c r="D8" s="25"/>
      <c r="E8" s="26"/>
      <c r="F8" s="26"/>
      <c r="G8" s="26"/>
      <c r="H8" s="26"/>
      <c r="J8" s="27"/>
      <c r="K8" s="27"/>
      <c r="L8" s="27">
        <v>7</v>
      </c>
      <c r="M8" s="89">
        <f t="shared" si="0"/>
        <v>1</v>
      </c>
      <c r="N8" s="108" t="s">
        <v>24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1">
        <v>0</v>
      </c>
      <c r="W8" s="92"/>
      <c r="X8" s="6"/>
      <c r="Y8" s="93"/>
      <c r="Z8" s="28">
        <v>0</v>
      </c>
      <c r="AA8" s="30">
        <v>100</v>
      </c>
      <c r="AB8" s="30"/>
      <c r="AC8" s="30"/>
      <c r="AD8" s="30"/>
      <c r="AE8"/>
      <c r="AF8"/>
      <c r="AG8"/>
      <c r="AH8"/>
      <c r="AI8"/>
      <c r="AJ8"/>
      <c r="AK8"/>
      <c r="AL8"/>
      <c r="AM8" s="26"/>
      <c r="AN8" s="26"/>
      <c r="AO8" s="14" t="s">
        <v>40</v>
      </c>
      <c r="AP8" s="14">
        <v>40089</v>
      </c>
      <c r="AR8" s="14" t="s">
        <v>39</v>
      </c>
    </row>
    <row r="9" spans="1:44" ht="12.75">
      <c r="A9" s="36"/>
      <c r="B9" s="26"/>
      <c r="C9" s="27"/>
      <c r="D9" s="25"/>
      <c r="E9" s="26"/>
      <c r="F9" s="26"/>
      <c r="G9" s="26"/>
      <c r="H9" s="26"/>
      <c r="J9" s="27"/>
      <c r="K9" s="27"/>
      <c r="L9" s="27">
        <v>8</v>
      </c>
      <c r="M9" s="89">
        <f t="shared" si="0"/>
        <v>1</v>
      </c>
      <c r="N9" s="108" t="s">
        <v>67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1">
        <v>0</v>
      </c>
      <c r="W9" s="92"/>
      <c r="X9" s="6"/>
      <c r="Y9" s="93"/>
      <c r="Z9" s="28">
        <v>0</v>
      </c>
      <c r="AA9" s="28">
        <v>100</v>
      </c>
      <c r="AB9" s="28"/>
      <c r="AC9" s="28"/>
      <c r="AD9" s="32"/>
      <c r="AE9" s="33"/>
      <c r="AF9" s="33"/>
      <c r="AG9" s="33"/>
      <c r="AH9" s="33"/>
      <c r="AI9" s="33"/>
      <c r="AJ9" s="33"/>
      <c r="AK9" s="33"/>
      <c r="AL9" s="33"/>
      <c r="AM9" s="26"/>
      <c r="AN9" s="26"/>
      <c r="AO9" s="14" t="s">
        <v>73</v>
      </c>
      <c r="AR9" s="14" t="s">
        <v>76</v>
      </c>
    </row>
    <row r="10" spans="1:44" ht="14.25">
      <c r="A10" s="36"/>
      <c r="B10" s="26"/>
      <c r="C10" s="27"/>
      <c r="D10" s="25"/>
      <c r="E10" s="26"/>
      <c r="F10" s="26"/>
      <c r="G10" s="26"/>
      <c r="H10" s="26"/>
      <c r="J10" s="27"/>
      <c r="K10" s="27"/>
      <c r="L10" s="27">
        <v>9</v>
      </c>
      <c r="M10" s="89">
        <f t="shared" si="0"/>
        <v>9</v>
      </c>
      <c r="N10" s="8"/>
      <c r="O10" s="90"/>
      <c r="P10" s="90"/>
      <c r="Q10" s="90"/>
      <c r="R10" s="90"/>
      <c r="S10" s="90"/>
      <c r="T10" s="90"/>
      <c r="U10" s="90"/>
      <c r="V10" s="91"/>
      <c r="W10" s="92"/>
      <c r="X10" s="6"/>
      <c r="Y10" s="93"/>
      <c r="Z10" s="28"/>
      <c r="AA10" s="28"/>
      <c r="AB10" s="28"/>
      <c r="AC10" s="28"/>
      <c r="AD10" s="32"/>
      <c r="AE10"/>
      <c r="AF10"/>
      <c r="AG10"/>
      <c r="AH10"/>
      <c r="AI10"/>
      <c r="AJ10"/>
      <c r="AK10"/>
      <c r="AL10"/>
      <c r="AM10" s="26"/>
      <c r="AN10" s="26"/>
      <c r="AO10" s="14" t="s">
        <v>75</v>
      </c>
      <c r="AR10" s="14" t="s">
        <v>70</v>
      </c>
    </row>
    <row r="11" spans="1:44" ht="14.25">
      <c r="A11" s="32"/>
      <c r="B11" s="37"/>
      <c r="C11" s="27"/>
      <c r="D11" s="25"/>
      <c r="E11" s="26"/>
      <c r="F11" s="26"/>
      <c r="G11" s="26"/>
      <c r="H11" s="26"/>
      <c r="J11" s="27"/>
      <c r="K11" s="27"/>
      <c r="L11" s="27">
        <v>10</v>
      </c>
      <c r="M11" s="89">
        <f t="shared" si="0"/>
        <v>9</v>
      </c>
      <c r="N11" s="8"/>
      <c r="O11" s="90"/>
      <c r="P11" s="90"/>
      <c r="Q11" s="90"/>
      <c r="R11" s="90"/>
      <c r="S11" s="90"/>
      <c r="T11" s="90"/>
      <c r="U11" s="90"/>
      <c r="V11" s="91"/>
      <c r="W11" s="92"/>
      <c r="X11" s="6"/>
      <c r="Y11" s="93"/>
      <c r="Z11" s="28"/>
      <c r="AA11" s="30"/>
      <c r="AB11" s="30"/>
      <c r="AC11" s="30"/>
      <c r="AD11" s="30"/>
      <c r="AE11"/>
      <c r="AF11"/>
      <c r="AG11"/>
      <c r="AH11"/>
      <c r="AI11"/>
      <c r="AJ11"/>
      <c r="AK11"/>
      <c r="AL11"/>
      <c r="AM11" s="26"/>
      <c r="AN11" s="26"/>
      <c r="AO11" s="14" t="s">
        <v>71</v>
      </c>
      <c r="AR11" s="14" t="s">
        <v>72</v>
      </c>
    </row>
    <row r="12" spans="1:44" ht="14.25">
      <c r="A12" s="32"/>
      <c r="B12" s="37"/>
      <c r="C12" s="27"/>
      <c r="D12" s="25"/>
      <c r="E12" s="26"/>
      <c r="F12" s="26"/>
      <c r="G12" s="26"/>
      <c r="H12" s="26"/>
      <c r="J12" s="27"/>
      <c r="K12" s="27"/>
      <c r="L12" s="27">
        <v>11</v>
      </c>
      <c r="M12" s="89">
        <f t="shared" si="0"/>
        <v>9</v>
      </c>
      <c r="N12" s="94"/>
      <c r="O12" s="90"/>
      <c r="P12" s="90"/>
      <c r="Q12" s="90"/>
      <c r="R12" s="90"/>
      <c r="S12" s="90"/>
      <c r="T12" s="90"/>
      <c r="U12" s="90"/>
      <c r="V12" s="91"/>
      <c r="W12" s="92"/>
      <c r="X12" s="95"/>
      <c r="Y12" s="93"/>
      <c r="Z12" s="28"/>
      <c r="AA12" s="30"/>
      <c r="AB12" s="30"/>
      <c r="AC12" s="30"/>
      <c r="AD12" s="31"/>
      <c r="AE12" s="33"/>
      <c r="AF12" s="33"/>
      <c r="AG12" s="33"/>
      <c r="AH12" s="33"/>
      <c r="AI12" s="33"/>
      <c r="AJ12" s="33"/>
      <c r="AK12" s="33"/>
      <c r="AL12" s="33"/>
      <c r="AM12" s="26"/>
      <c r="AN12" s="26"/>
      <c r="AO12" s="14" t="s">
        <v>77</v>
      </c>
      <c r="AR12" s="14" t="s">
        <v>74</v>
      </c>
    </row>
    <row r="13" spans="1:44" ht="14.25">
      <c r="A13" s="32"/>
      <c r="B13" s="37"/>
      <c r="C13" s="27"/>
      <c r="D13" s="25"/>
      <c r="E13" s="26"/>
      <c r="F13" s="26"/>
      <c r="G13" s="26"/>
      <c r="H13" s="26"/>
      <c r="J13" s="27"/>
      <c r="K13" s="27"/>
      <c r="L13" s="27">
        <v>12</v>
      </c>
      <c r="M13" s="89">
        <f t="shared" si="0"/>
        <v>9</v>
      </c>
      <c r="N13" s="94"/>
      <c r="O13" s="90"/>
      <c r="P13" s="90"/>
      <c r="Q13" s="90"/>
      <c r="R13" s="90"/>
      <c r="S13" s="90"/>
      <c r="T13" s="90"/>
      <c r="U13" s="90"/>
      <c r="V13" s="91"/>
      <c r="W13" s="92"/>
      <c r="X13" s="95"/>
      <c r="Y13" s="93"/>
      <c r="Z13" s="28"/>
      <c r="AA13" s="28"/>
      <c r="AB13" s="28"/>
      <c r="AC13" s="28"/>
      <c r="AD13" s="28"/>
      <c r="AE13" s="33"/>
      <c r="AF13" s="33"/>
      <c r="AG13" s="33"/>
      <c r="AH13" s="33"/>
      <c r="AI13" s="33"/>
      <c r="AJ13" s="33"/>
      <c r="AK13" s="33"/>
      <c r="AL13" s="33"/>
      <c r="AM13" s="26"/>
      <c r="AN13" s="26"/>
      <c r="AO13" s="14" t="s">
        <v>39</v>
      </c>
      <c r="AR13" s="14" t="s">
        <v>39</v>
      </c>
    </row>
    <row r="14" spans="1:44" ht="14.25">
      <c r="A14" s="32"/>
      <c r="B14" s="37"/>
      <c r="C14" s="27"/>
      <c r="D14" s="25"/>
      <c r="E14" s="26"/>
      <c r="F14" s="26"/>
      <c r="G14" s="26"/>
      <c r="H14" s="26"/>
      <c r="J14" s="38"/>
      <c r="K14" s="38"/>
      <c r="L14" s="27">
        <v>13</v>
      </c>
      <c r="M14" s="89">
        <f t="shared" si="0"/>
        <v>9</v>
      </c>
      <c r="N14" s="94"/>
      <c r="O14" s="90"/>
      <c r="P14" s="90"/>
      <c r="Q14" s="90"/>
      <c r="R14" s="90"/>
      <c r="S14" s="90"/>
      <c r="T14" s="90"/>
      <c r="U14" s="90"/>
      <c r="V14" s="91"/>
      <c r="W14" s="92"/>
      <c r="X14" s="95"/>
      <c r="Y14" s="93"/>
      <c r="Z14" s="28"/>
      <c r="AA14" s="28"/>
      <c r="AB14" s="28"/>
      <c r="AC14" s="28"/>
      <c r="AD14" s="28"/>
      <c r="AE14" s="33"/>
      <c r="AF14" s="33"/>
      <c r="AG14" s="33"/>
      <c r="AH14" s="33"/>
      <c r="AI14" s="33"/>
      <c r="AJ14" s="33"/>
      <c r="AK14" s="33"/>
      <c r="AL14" s="33"/>
      <c r="AM14" s="26"/>
      <c r="AN14" s="26"/>
      <c r="AO14" s="14" t="s">
        <v>41</v>
      </c>
      <c r="AP14" s="14">
        <v>40096</v>
      </c>
      <c r="AR14" s="14" t="s">
        <v>39</v>
      </c>
    </row>
    <row r="15" spans="1:44" ht="14.25">
      <c r="A15" s="32"/>
      <c r="B15" s="37"/>
      <c r="C15" s="27"/>
      <c r="D15" s="25"/>
      <c r="E15" s="26"/>
      <c r="F15" s="26"/>
      <c r="G15" s="26"/>
      <c r="H15" s="26"/>
      <c r="J15" s="27"/>
      <c r="K15" s="27"/>
      <c r="L15" s="27">
        <v>14</v>
      </c>
      <c r="M15" s="89">
        <f t="shared" si="0"/>
        <v>9</v>
      </c>
      <c r="N15" s="94"/>
      <c r="O15" s="90"/>
      <c r="P15" s="90"/>
      <c r="Q15" s="90"/>
      <c r="R15" s="90"/>
      <c r="S15" s="90"/>
      <c r="T15" s="90"/>
      <c r="U15" s="90"/>
      <c r="V15" s="91"/>
      <c r="W15" s="92"/>
      <c r="X15" s="95"/>
      <c r="Y15" s="93"/>
      <c r="Z15" s="28"/>
      <c r="AA15" s="30"/>
      <c r="AB15" s="30"/>
      <c r="AC15" s="30"/>
      <c r="AD15" s="31"/>
      <c r="AE15" s="33"/>
      <c r="AF15" s="33"/>
      <c r="AG15" s="33"/>
      <c r="AH15" s="33"/>
      <c r="AI15" s="33"/>
      <c r="AJ15" s="33"/>
      <c r="AK15" s="33"/>
      <c r="AL15" s="33"/>
      <c r="AM15" s="26"/>
      <c r="AN15" s="26"/>
      <c r="AO15" s="14" t="s">
        <v>70</v>
      </c>
      <c r="AR15" s="14" t="s">
        <v>77</v>
      </c>
    </row>
    <row r="16" spans="1:44" ht="14.25">
      <c r="A16" s="32"/>
      <c r="B16" s="39"/>
      <c r="C16" s="27"/>
      <c r="D16" s="25"/>
      <c r="E16" s="26"/>
      <c r="F16" s="26"/>
      <c r="G16" s="26"/>
      <c r="H16" s="26"/>
      <c r="J16" s="27"/>
      <c r="K16" s="27"/>
      <c r="L16" s="27">
        <v>15</v>
      </c>
      <c r="M16" s="89">
        <f t="shared" si="0"/>
        <v>9</v>
      </c>
      <c r="N16" s="94"/>
      <c r="O16" s="90"/>
      <c r="P16" s="90"/>
      <c r="Q16" s="90"/>
      <c r="R16" s="90"/>
      <c r="S16" s="90"/>
      <c r="T16" s="90"/>
      <c r="U16" s="90"/>
      <c r="V16" s="91"/>
      <c r="W16" s="92"/>
      <c r="X16" s="95"/>
      <c r="Y16" s="93"/>
      <c r="Z16" s="28"/>
      <c r="AA16" s="28"/>
      <c r="AB16" s="28"/>
      <c r="AC16" s="28"/>
      <c r="AD16" s="28"/>
      <c r="AE16" s="33"/>
      <c r="AF16" s="33"/>
      <c r="AG16" s="33"/>
      <c r="AH16" s="33"/>
      <c r="AI16" s="33"/>
      <c r="AJ16" s="33"/>
      <c r="AK16" s="33"/>
      <c r="AL16" s="33"/>
      <c r="AM16" s="26"/>
      <c r="AN16" s="26"/>
      <c r="AO16" s="14" t="s">
        <v>75</v>
      </c>
      <c r="AR16" s="14" t="s">
        <v>73</v>
      </c>
    </row>
    <row r="17" spans="1:44" ht="14.25">
      <c r="A17" s="32"/>
      <c r="B17" s="37"/>
      <c r="C17" s="27"/>
      <c r="D17" s="25"/>
      <c r="E17" s="26"/>
      <c r="F17" s="26"/>
      <c r="G17" s="26"/>
      <c r="H17" s="26"/>
      <c r="J17" s="40"/>
      <c r="K17" s="40"/>
      <c r="L17" s="27">
        <v>16</v>
      </c>
      <c r="M17" s="89">
        <f t="shared" si="0"/>
        <v>9</v>
      </c>
      <c r="N17" s="94"/>
      <c r="O17" s="90"/>
      <c r="P17" s="90"/>
      <c r="Q17" s="90"/>
      <c r="R17" s="90"/>
      <c r="S17" s="90"/>
      <c r="T17" s="90"/>
      <c r="U17" s="90"/>
      <c r="V17" s="91"/>
      <c r="W17" s="92"/>
      <c r="X17" s="95"/>
      <c r="Y17" s="93"/>
      <c r="Z17" s="28"/>
      <c r="AA17" s="30"/>
      <c r="AB17" s="30"/>
      <c r="AC17" s="30"/>
      <c r="AD17" s="31"/>
      <c r="AE17" s="33"/>
      <c r="AF17" s="33"/>
      <c r="AG17" s="33"/>
      <c r="AH17" s="33"/>
      <c r="AI17" s="33"/>
      <c r="AJ17" s="33"/>
      <c r="AK17" s="33"/>
      <c r="AL17" s="33"/>
      <c r="AM17" s="26"/>
      <c r="AN17" s="26"/>
      <c r="AO17" s="14" t="s">
        <v>74</v>
      </c>
      <c r="AR17" s="14" t="s">
        <v>71</v>
      </c>
    </row>
    <row r="18" spans="1:44" ht="14.25">
      <c r="A18" s="32"/>
      <c r="B18" s="37"/>
      <c r="C18" s="41"/>
      <c r="D18" s="25"/>
      <c r="E18" s="26"/>
      <c r="F18" s="26"/>
      <c r="G18" s="26"/>
      <c r="H18" s="26"/>
      <c r="J18" s="27"/>
      <c r="K18" s="27"/>
      <c r="L18" s="27">
        <v>17</v>
      </c>
      <c r="M18" s="89">
        <f t="shared" si="0"/>
        <v>9</v>
      </c>
      <c r="N18" s="94"/>
      <c r="O18" s="90"/>
      <c r="P18" s="90"/>
      <c r="Q18" s="90"/>
      <c r="R18" s="90"/>
      <c r="S18" s="90"/>
      <c r="T18" s="90"/>
      <c r="U18" s="90"/>
      <c r="V18" s="91"/>
      <c r="W18" s="92"/>
      <c r="X18" s="96"/>
      <c r="Y18" s="93"/>
      <c r="Z18" s="28"/>
      <c r="AA18" s="30"/>
      <c r="AB18" s="30"/>
      <c r="AC18" s="30"/>
      <c r="AD18" s="31"/>
      <c r="AE18" s="33"/>
      <c r="AF18" s="33"/>
      <c r="AG18" s="33"/>
      <c r="AH18" s="33"/>
      <c r="AI18" s="33"/>
      <c r="AJ18" s="33"/>
      <c r="AK18" s="33"/>
      <c r="AL18" s="33"/>
      <c r="AM18" s="26"/>
      <c r="AN18" s="26"/>
      <c r="AO18" s="14" t="s">
        <v>76</v>
      </c>
      <c r="AR18" s="14" t="s">
        <v>72</v>
      </c>
    </row>
    <row r="19" spans="1:44" ht="14.25">
      <c r="A19" s="32"/>
      <c r="B19" s="37"/>
      <c r="C19" s="41"/>
      <c r="D19" s="42"/>
      <c r="E19" s="27"/>
      <c r="F19" s="27"/>
      <c r="G19" s="27"/>
      <c r="H19" s="27"/>
      <c r="J19" s="38"/>
      <c r="K19" s="38"/>
      <c r="L19" s="27">
        <v>18</v>
      </c>
      <c r="M19" s="89">
        <f t="shared" si="0"/>
        <v>9</v>
      </c>
      <c r="N19" s="94"/>
      <c r="O19" s="90"/>
      <c r="P19" s="90"/>
      <c r="Q19" s="90"/>
      <c r="R19" s="90"/>
      <c r="S19" s="90"/>
      <c r="T19" s="90"/>
      <c r="U19" s="90"/>
      <c r="V19" s="91"/>
      <c r="W19" s="92"/>
      <c r="X19" s="96"/>
      <c r="Y19" s="93"/>
      <c r="Z19" s="28"/>
      <c r="AA19" s="28"/>
      <c r="AB19" s="28"/>
      <c r="AC19" s="28"/>
      <c r="AD19" s="28"/>
      <c r="AE19" s="33"/>
      <c r="AF19" s="33"/>
      <c r="AG19" s="33"/>
      <c r="AH19" s="33"/>
      <c r="AI19" s="33"/>
      <c r="AJ19" s="33"/>
      <c r="AK19" s="33"/>
      <c r="AL19" s="33"/>
      <c r="AM19" s="26"/>
      <c r="AN19" s="26"/>
      <c r="AO19" s="14" t="s">
        <v>39</v>
      </c>
      <c r="AR19" s="14" t="s">
        <v>39</v>
      </c>
    </row>
    <row r="20" spans="1:44" ht="14.25">
      <c r="A20" s="32"/>
      <c r="B20" s="37"/>
      <c r="C20" s="27"/>
      <c r="D20" s="42"/>
      <c r="E20" s="27"/>
      <c r="F20" s="27"/>
      <c r="G20" s="27"/>
      <c r="H20" s="27"/>
      <c r="J20" s="27"/>
      <c r="K20" s="27"/>
      <c r="L20" s="27">
        <v>19</v>
      </c>
      <c r="M20" s="89">
        <f t="shared" si="0"/>
        <v>9</v>
      </c>
      <c r="N20" s="94"/>
      <c r="O20" s="90"/>
      <c r="P20" s="90"/>
      <c r="Q20" s="90"/>
      <c r="R20" s="90"/>
      <c r="S20" s="90"/>
      <c r="T20" s="90"/>
      <c r="U20" s="90"/>
      <c r="V20" s="91"/>
      <c r="W20" s="92"/>
      <c r="X20" s="96"/>
      <c r="Y20" s="93"/>
      <c r="Z20" s="28"/>
      <c r="AA20" s="28"/>
      <c r="AB20" s="28"/>
      <c r="AC20" s="28"/>
      <c r="AD20" s="32"/>
      <c r="AE20" s="33"/>
      <c r="AF20" s="33"/>
      <c r="AG20" s="33"/>
      <c r="AH20" s="33"/>
      <c r="AI20" s="33"/>
      <c r="AJ20" s="33"/>
      <c r="AK20" s="33"/>
      <c r="AL20" s="33"/>
      <c r="AM20" s="26"/>
      <c r="AN20" s="26"/>
      <c r="AO20" s="14" t="s">
        <v>42</v>
      </c>
      <c r="AP20" s="14">
        <v>40124</v>
      </c>
      <c r="AR20" s="14" t="s">
        <v>39</v>
      </c>
    </row>
    <row r="21" spans="1:44" ht="14.25">
      <c r="A21" s="32"/>
      <c r="B21" s="37"/>
      <c r="C21" s="27"/>
      <c r="D21" s="25"/>
      <c r="E21" s="26"/>
      <c r="F21" s="26"/>
      <c r="G21" s="26"/>
      <c r="H21" s="26"/>
      <c r="J21" s="40"/>
      <c r="K21" s="40"/>
      <c r="L21" s="27">
        <v>20</v>
      </c>
      <c r="M21" s="89">
        <f t="shared" si="0"/>
        <v>9</v>
      </c>
      <c r="N21" s="94"/>
      <c r="O21" s="90"/>
      <c r="P21" s="90"/>
      <c r="Q21" s="90"/>
      <c r="R21" s="90"/>
      <c r="S21" s="90"/>
      <c r="T21" s="90"/>
      <c r="U21" s="90"/>
      <c r="V21" s="91"/>
      <c r="W21" s="92"/>
      <c r="X21" s="92"/>
      <c r="Y21" s="93"/>
      <c r="Z21" s="28"/>
      <c r="AA21" s="28"/>
      <c r="AB21" s="28"/>
      <c r="AC21" s="28"/>
      <c r="AD21" s="28"/>
      <c r="AE21" s="33"/>
      <c r="AF21" s="33"/>
      <c r="AG21" s="33"/>
      <c r="AH21" s="33"/>
      <c r="AI21" s="33"/>
      <c r="AJ21" s="33"/>
      <c r="AK21" s="33"/>
      <c r="AL21" s="33"/>
      <c r="AM21" s="26"/>
      <c r="AN21" s="26"/>
      <c r="AO21" s="14" t="s">
        <v>73</v>
      </c>
      <c r="AR21" s="14" t="s">
        <v>74</v>
      </c>
    </row>
    <row r="22" spans="1:44" ht="14.25">
      <c r="A22" s="32"/>
      <c r="B22" s="37"/>
      <c r="C22" s="26"/>
      <c r="D22" s="25"/>
      <c r="E22" s="26"/>
      <c r="F22" s="26"/>
      <c r="G22" s="26"/>
      <c r="H22" s="26"/>
      <c r="J22" s="27"/>
      <c r="K22" s="27"/>
      <c r="L22" s="27">
        <v>21</v>
      </c>
      <c r="M22" s="89">
        <f t="shared" si="0"/>
        <v>9</v>
      </c>
      <c r="N22" s="94"/>
      <c r="O22" s="90"/>
      <c r="P22" s="90"/>
      <c r="Q22" s="90"/>
      <c r="R22" s="90"/>
      <c r="S22" s="90"/>
      <c r="T22" s="90"/>
      <c r="U22" s="90"/>
      <c r="V22" s="91"/>
      <c r="W22" s="92"/>
      <c r="X22" s="92"/>
      <c r="Y22" s="93"/>
      <c r="Z22" s="28"/>
      <c r="AA22" s="28"/>
      <c r="AB22" s="28"/>
      <c r="AC22" s="28"/>
      <c r="AD22" s="32"/>
      <c r="AE22" s="33"/>
      <c r="AF22" s="33"/>
      <c r="AG22" s="33"/>
      <c r="AH22" s="33"/>
      <c r="AI22" s="33"/>
      <c r="AJ22" s="33"/>
      <c r="AK22" s="33"/>
      <c r="AL22" s="33"/>
      <c r="AM22" s="26"/>
      <c r="AN22" s="26"/>
      <c r="AO22" s="14" t="s">
        <v>72</v>
      </c>
      <c r="AR22" s="14" t="s">
        <v>70</v>
      </c>
    </row>
    <row r="23" spans="1:44" ht="14.25">
      <c r="A23" s="32"/>
      <c r="B23" s="43"/>
      <c r="C23" s="26"/>
      <c r="D23" s="25"/>
      <c r="E23" s="26"/>
      <c r="F23" s="26"/>
      <c r="G23" s="26"/>
      <c r="H23" s="26"/>
      <c r="J23" s="27"/>
      <c r="K23" s="27"/>
      <c r="L23" s="27">
        <v>22</v>
      </c>
      <c r="M23" s="89">
        <f t="shared" si="0"/>
        <v>9</v>
      </c>
      <c r="N23" s="94"/>
      <c r="O23" s="90"/>
      <c r="P23" s="90"/>
      <c r="Q23" s="90"/>
      <c r="R23" s="90"/>
      <c r="S23" s="90"/>
      <c r="T23" s="90"/>
      <c r="U23" s="90"/>
      <c r="V23" s="91"/>
      <c r="W23" s="92"/>
      <c r="X23" s="92"/>
      <c r="Y23" s="93"/>
      <c r="Z23" s="28"/>
      <c r="AA23" s="28"/>
      <c r="AB23" s="28"/>
      <c r="AC23" s="28"/>
      <c r="AD23" s="28"/>
      <c r="AE23" s="33"/>
      <c r="AF23" s="33"/>
      <c r="AG23" s="33"/>
      <c r="AH23" s="33"/>
      <c r="AI23" s="33"/>
      <c r="AJ23" s="33"/>
      <c r="AK23" s="33"/>
      <c r="AL23" s="33"/>
      <c r="AM23" s="26"/>
      <c r="AN23" s="26"/>
      <c r="AO23" s="14" t="s">
        <v>71</v>
      </c>
      <c r="AR23" s="14" t="s">
        <v>76</v>
      </c>
    </row>
    <row r="24" spans="1:44" ht="14.25">
      <c r="A24" s="32"/>
      <c r="B24" s="37"/>
      <c r="C24" s="26"/>
      <c r="D24" s="25"/>
      <c r="E24" s="26"/>
      <c r="F24" s="26"/>
      <c r="G24" s="26"/>
      <c r="H24" s="26"/>
      <c r="I24" s="27"/>
      <c r="J24" s="27"/>
      <c r="K24" s="27"/>
      <c r="L24" s="27">
        <v>23</v>
      </c>
      <c r="M24" s="89">
        <f t="shared" si="0"/>
        <v>9</v>
      </c>
      <c r="N24" s="97"/>
      <c r="O24" s="90"/>
      <c r="P24" s="90"/>
      <c r="Q24" s="90"/>
      <c r="R24" s="90"/>
      <c r="S24" s="90"/>
      <c r="T24" s="90"/>
      <c r="U24" s="90"/>
      <c r="V24" s="91"/>
      <c r="W24" s="92"/>
      <c r="X24" s="92"/>
      <c r="Y24" s="93"/>
      <c r="Z24" s="28"/>
      <c r="AA24" s="28"/>
      <c r="AB24" s="28"/>
      <c r="AC24" s="28"/>
      <c r="AD24" s="32"/>
      <c r="AE24" s="33"/>
      <c r="AF24" s="33"/>
      <c r="AG24" s="33"/>
      <c r="AH24" s="33"/>
      <c r="AI24" s="33"/>
      <c r="AJ24" s="33"/>
      <c r="AK24" s="33"/>
      <c r="AL24" s="33"/>
      <c r="AM24" s="26"/>
      <c r="AN24" s="26"/>
      <c r="AO24" s="14" t="s">
        <v>77</v>
      </c>
      <c r="AR24" s="14" t="s">
        <v>75</v>
      </c>
    </row>
    <row r="25" spans="1:44" ht="14.25">
      <c r="A25" s="32"/>
      <c r="B25" s="37"/>
      <c r="C25" s="26"/>
      <c r="D25" s="25"/>
      <c r="E25" s="26"/>
      <c r="F25" s="26"/>
      <c r="G25" s="26"/>
      <c r="H25" s="26"/>
      <c r="I25" s="27"/>
      <c r="J25" s="27"/>
      <c r="K25" s="27"/>
      <c r="L25" s="27">
        <v>24</v>
      </c>
      <c r="M25" s="89">
        <f t="shared" si="0"/>
        <v>9</v>
      </c>
      <c r="N25" s="97"/>
      <c r="O25" s="90"/>
      <c r="P25" s="90"/>
      <c r="Q25" s="90"/>
      <c r="R25" s="90"/>
      <c r="S25" s="90"/>
      <c r="T25" s="90"/>
      <c r="U25" s="90"/>
      <c r="V25" s="91"/>
      <c r="W25" s="92"/>
      <c r="X25" s="92"/>
      <c r="Y25" s="93"/>
      <c r="Z25" s="28"/>
      <c r="AA25" s="28"/>
      <c r="AB25" s="28"/>
      <c r="AC25" s="28"/>
      <c r="AD25" s="32"/>
      <c r="AE25" s="33"/>
      <c r="AF25" s="33"/>
      <c r="AG25" s="33"/>
      <c r="AH25" s="33"/>
      <c r="AI25" s="33"/>
      <c r="AJ25" s="33"/>
      <c r="AK25" s="33"/>
      <c r="AL25" s="33"/>
      <c r="AM25" s="26"/>
      <c r="AN25" s="26"/>
      <c r="AO25" s="14" t="s">
        <v>39</v>
      </c>
      <c r="AR25" s="14" t="s">
        <v>39</v>
      </c>
    </row>
    <row r="26" spans="1:44" ht="14.25">
      <c r="A26" s="32"/>
      <c r="B26" s="37"/>
      <c r="C26" s="26"/>
      <c r="D26" s="25"/>
      <c r="E26" s="26"/>
      <c r="F26" s="26"/>
      <c r="G26" s="26"/>
      <c r="H26" s="26"/>
      <c r="I26" s="26"/>
      <c r="J26" s="26"/>
      <c r="K26" s="26"/>
      <c r="L26" s="27">
        <v>25</v>
      </c>
      <c r="M26" s="89">
        <f t="shared" si="0"/>
        <v>9</v>
      </c>
      <c r="N26" s="97"/>
      <c r="O26" s="90"/>
      <c r="P26" s="90"/>
      <c r="Q26" s="90"/>
      <c r="R26" s="90"/>
      <c r="S26" s="90"/>
      <c r="T26" s="90"/>
      <c r="U26" s="90"/>
      <c r="V26" s="91"/>
      <c r="W26" s="92"/>
      <c r="X26" s="92"/>
      <c r="Y26" s="93"/>
      <c r="Z26" s="28"/>
      <c r="AA26" s="30"/>
      <c r="AB26" s="30"/>
      <c r="AC26" s="30"/>
      <c r="AD26" s="31"/>
      <c r="AE26" s="33"/>
      <c r="AF26" s="33"/>
      <c r="AG26" s="33"/>
      <c r="AH26" s="33"/>
      <c r="AI26" s="33"/>
      <c r="AJ26" s="33"/>
      <c r="AK26" s="33"/>
      <c r="AL26" s="33"/>
      <c r="AM26" s="26"/>
      <c r="AN26" s="26"/>
      <c r="AO26" s="14" t="s">
        <v>43</v>
      </c>
      <c r="AP26" s="14">
        <v>40131</v>
      </c>
      <c r="AR26" s="14" t="s">
        <v>39</v>
      </c>
    </row>
    <row r="27" spans="1:44" ht="14.25">
      <c r="A27" s="32"/>
      <c r="B27" s="37"/>
      <c r="C27" s="26"/>
      <c r="D27" s="25"/>
      <c r="E27" s="26"/>
      <c r="F27" s="26"/>
      <c r="G27" s="26"/>
      <c r="H27" s="26"/>
      <c r="I27" s="26"/>
      <c r="J27" s="26"/>
      <c r="K27" s="26"/>
      <c r="L27" s="27">
        <v>26</v>
      </c>
      <c r="M27" s="89">
        <f t="shared" si="0"/>
        <v>9</v>
      </c>
      <c r="N27" s="97"/>
      <c r="O27" s="90"/>
      <c r="P27" s="90"/>
      <c r="Q27" s="90"/>
      <c r="R27" s="90"/>
      <c r="S27" s="90"/>
      <c r="T27" s="90"/>
      <c r="U27" s="90"/>
      <c r="V27" s="91"/>
      <c r="W27" s="92"/>
      <c r="X27" s="92"/>
      <c r="Y27" s="93"/>
      <c r="Z27" s="28"/>
      <c r="AA27" s="30"/>
      <c r="AB27" s="30"/>
      <c r="AC27" s="30"/>
      <c r="AD27" s="31"/>
      <c r="AE27" s="33"/>
      <c r="AF27" s="33"/>
      <c r="AG27" s="33"/>
      <c r="AH27" s="33"/>
      <c r="AI27" s="33"/>
      <c r="AJ27" s="33"/>
      <c r="AK27" s="33"/>
      <c r="AL27" s="33"/>
      <c r="AM27" s="26"/>
      <c r="AN27" s="26"/>
      <c r="AO27" s="14" t="s">
        <v>70</v>
      </c>
      <c r="AR27" s="14" t="s">
        <v>73</v>
      </c>
    </row>
    <row r="28" spans="1:44" ht="14.25">
      <c r="A28" s="32"/>
      <c r="B28" s="37"/>
      <c r="C28" s="26"/>
      <c r="D28" s="25"/>
      <c r="E28" s="26"/>
      <c r="F28" s="26"/>
      <c r="G28" s="26"/>
      <c r="H28" s="26"/>
      <c r="I28" s="26"/>
      <c r="J28" s="26"/>
      <c r="K28" s="26"/>
      <c r="L28" s="27">
        <v>27</v>
      </c>
      <c r="M28" s="89">
        <f t="shared" si="0"/>
        <v>9</v>
      </c>
      <c r="N28" s="97"/>
      <c r="O28" s="90"/>
      <c r="P28" s="90"/>
      <c r="Q28" s="90"/>
      <c r="R28" s="90"/>
      <c r="S28" s="90"/>
      <c r="T28" s="90"/>
      <c r="U28" s="90"/>
      <c r="V28" s="91"/>
      <c r="W28" s="92"/>
      <c r="X28" s="92"/>
      <c r="Y28" s="93"/>
      <c r="Z28" s="28"/>
      <c r="AA28" s="30"/>
      <c r="AB28" s="30"/>
      <c r="AC28" s="30"/>
      <c r="AD28" s="31"/>
      <c r="AE28" s="33"/>
      <c r="AF28" s="33"/>
      <c r="AG28" s="33"/>
      <c r="AH28" s="33"/>
      <c r="AI28" s="33"/>
      <c r="AJ28" s="33"/>
      <c r="AK28" s="33"/>
      <c r="AL28" s="33"/>
      <c r="AM28" s="26"/>
      <c r="AN28" s="26"/>
      <c r="AO28" s="14" t="s">
        <v>75</v>
      </c>
      <c r="AR28" s="14" t="s">
        <v>72</v>
      </c>
    </row>
    <row r="29" spans="1:44" ht="14.25">
      <c r="A29" s="32"/>
      <c r="B29" s="37"/>
      <c r="C29" s="26"/>
      <c r="D29" s="25"/>
      <c r="E29" s="26"/>
      <c r="F29" s="26"/>
      <c r="G29" s="26"/>
      <c r="H29" s="26"/>
      <c r="I29" s="26"/>
      <c r="J29" s="26"/>
      <c r="K29" s="26"/>
      <c r="L29" s="27">
        <v>28</v>
      </c>
      <c r="M29" s="89">
        <f t="shared" si="0"/>
        <v>9</v>
      </c>
      <c r="N29" s="97"/>
      <c r="O29" s="90"/>
      <c r="P29" s="90"/>
      <c r="Q29" s="90"/>
      <c r="R29" s="90"/>
      <c r="S29" s="90"/>
      <c r="T29" s="90"/>
      <c r="U29" s="90"/>
      <c r="V29" s="91"/>
      <c r="W29" s="92"/>
      <c r="X29" s="92"/>
      <c r="Y29" s="93"/>
      <c r="Z29" s="28"/>
      <c r="AA29" s="30"/>
      <c r="AB29" s="30"/>
      <c r="AC29" s="30"/>
      <c r="AD29" s="31"/>
      <c r="AE29" s="33"/>
      <c r="AF29" s="33"/>
      <c r="AG29" s="33"/>
      <c r="AH29" s="33"/>
      <c r="AI29" s="33"/>
      <c r="AJ29" s="33"/>
      <c r="AK29" s="33"/>
      <c r="AL29" s="33"/>
      <c r="AM29" s="26"/>
      <c r="AN29" s="26"/>
      <c r="AO29" s="14" t="s">
        <v>74</v>
      </c>
      <c r="AR29" s="14" t="s">
        <v>76</v>
      </c>
    </row>
    <row r="30" spans="1:44" ht="14.25">
      <c r="A30" s="44"/>
      <c r="B30" s="37"/>
      <c r="C30" s="26"/>
      <c r="D30" s="25"/>
      <c r="E30" s="26"/>
      <c r="F30" s="26"/>
      <c r="G30" s="26"/>
      <c r="H30" s="26"/>
      <c r="I30" s="26"/>
      <c r="J30" s="26"/>
      <c r="K30" s="26"/>
      <c r="L30" s="27">
        <v>29</v>
      </c>
      <c r="M30" s="89">
        <f t="shared" si="0"/>
        <v>9</v>
      </c>
      <c r="N30" s="97"/>
      <c r="O30" s="90"/>
      <c r="P30" s="90"/>
      <c r="Q30" s="90"/>
      <c r="R30" s="90"/>
      <c r="S30" s="90"/>
      <c r="T30" s="90"/>
      <c r="U30" s="90"/>
      <c r="V30" s="91"/>
      <c r="W30" s="92"/>
      <c r="X30" s="92"/>
      <c r="Y30" s="93"/>
      <c r="Z30" s="28"/>
      <c r="AA30" s="30"/>
      <c r="AB30" s="30"/>
      <c r="AC30" s="30"/>
      <c r="AD30" s="30"/>
      <c r="AE30" s="33"/>
      <c r="AF30" s="33"/>
      <c r="AG30" s="33"/>
      <c r="AH30" s="33"/>
      <c r="AI30" s="33"/>
      <c r="AJ30" s="33"/>
      <c r="AK30" s="33"/>
      <c r="AL30" s="33"/>
      <c r="AM30" s="26"/>
      <c r="AN30" s="26"/>
      <c r="AO30" s="14" t="s">
        <v>77</v>
      </c>
      <c r="AR30" s="14" t="s">
        <v>71</v>
      </c>
    </row>
    <row r="31" spans="1:44" ht="14.25">
      <c r="A31" s="32"/>
      <c r="B31" s="37"/>
      <c r="C31" s="26"/>
      <c r="D31" s="25"/>
      <c r="E31" s="26"/>
      <c r="F31" s="26"/>
      <c r="G31" s="26"/>
      <c r="H31" s="26"/>
      <c r="I31" s="26"/>
      <c r="J31" s="26"/>
      <c r="K31" s="26"/>
      <c r="L31" s="27">
        <v>30</v>
      </c>
      <c r="M31" s="89">
        <f t="shared" si="0"/>
        <v>9</v>
      </c>
      <c r="N31" s="97"/>
      <c r="O31" s="90"/>
      <c r="P31" s="90"/>
      <c r="Q31" s="90"/>
      <c r="R31" s="90"/>
      <c r="S31" s="90"/>
      <c r="T31" s="90"/>
      <c r="U31" s="90"/>
      <c r="V31" s="91"/>
      <c r="W31" s="92"/>
      <c r="X31" s="92"/>
      <c r="Y31" s="93"/>
      <c r="Z31" s="28"/>
      <c r="AA31" s="28"/>
      <c r="AB31" s="28"/>
      <c r="AC31" s="28"/>
      <c r="AD31" s="28"/>
      <c r="AE31" s="33"/>
      <c r="AF31" s="33"/>
      <c r="AG31" s="33"/>
      <c r="AH31" s="33"/>
      <c r="AI31" s="33"/>
      <c r="AJ31" s="33"/>
      <c r="AK31" s="33"/>
      <c r="AL31" s="33"/>
      <c r="AM31" s="26"/>
      <c r="AN31" s="26"/>
      <c r="AO31" s="14" t="s">
        <v>39</v>
      </c>
      <c r="AR31" s="14" t="s">
        <v>39</v>
      </c>
    </row>
    <row r="32" spans="1:44" ht="14.25">
      <c r="A32" s="32"/>
      <c r="B32" s="37"/>
      <c r="C32" s="26"/>
      <c r="D32" s="25"/>
      <c r="E32" s="26"/>
      <c r="F32" s="26"/>
      <c r="G32" s="26"/>
      <c r="H32" s="26"/>
      <c r="I32" s="26"/>
      <c r="J32" s="26"/>
      <c r="K32" s="26"/>
      <c r="L32" s="27">
        <v>31</v>
      </c>
      <c r="M32" s="89">
        <f t="shared" si="0"/>
        <v>9</v>
      </c>
      <c r="N32" s="97"/>
      <c r="O32" s="90"/>
      <c r="P32" s="90"/>
      <c r="Q32" s="90"/>
      <c r="R32" s="90"/>
      <c r="S32" s="90"/>
      <c r="T32" s="90"/>
      <c r="U32" s="90"/>
      <c r="V32" s="91"/>
      <c r="W32" s="92"/>
      <c r="X32" s="92"/>
      <c r="Y32" s="93"/>
      <c r="Z32" s="28"/>
      <c r="AA32" s="28"/>
      <c r="AB32" s="28"/>
      <c r="AC32" s="28"/>
      <c r="AD32" s="32"/>
      <c r="AE32" s="33"/>
      <c r="AF32" s="33"/>
      <c r="AG32" s="33"/>
      <c r="AH32" s="33"/>
      <c r="AI32" s="33"/>
      <c r="AJ32" s="33"/>
      <c r="AK32" s="33"/>
      <c r="AL32" s="33"/>
      <c r="AM32" s="26"/>
      <c r="AN32" s="26"/>
      <c r="AO32" s="14" t="s">
        <v>44</v>
      </c>
      <c r="AP32" s="14">
        <v>40145</v>
      </c>
      <c r="AR32" s="14" t="s">
        <v>39</v>
      </c>
    </row>
    <row r="33" spans="1:44" ht="14.25">
      <c r="A33" s="32"/>
      <c r="B33" s="37"/>
      <c r="C33" s="26"/>
      <c r="D33" s="25"/>
      <c r="E33" s="26"/>
      <c r="F33" s="26"/>
      <c r="G33" s="26"/>
      <c r="H33" s="26"/>
      <c r="I33" s="26"/>
      <c r="J33" s="26"/>
      <c r="K33" s="26"/>
      <c r="L33" s="27">
        <v>32</v>
      </c>
      <c r="M33" s="98">
        <f t="shared" si="0"/>
        <v>9</v>
      </c>
      <c r="N33" s="99"/>
      <c r="O33" s="100"/>
      <c r="P33" s="100"/>
      <c r="Q33" s="100"/>
      <c r="R33" s="100"/>
      <c r="S33" s="100"/>
      <c r="T33" s="100"/>
      <c r="U33" s="100"/>
      <c r="V33" s="101"/>
      <c r="W33" s="102"/>
      <c r="X33" s="102"/>
      <c r="Y33" s="103"/>
      <c r="Z33" s="28"/>
      <c r="AA33" s="30"/>
      <c r="AB33" s="30"/>
      <c r="AC33" s="30"/>
      <c r="AD33" s="30"/>
      <c r="AE33" s="33"/>
      <c r="AF33" s="33"/>
      <c r="AG33" s="33"/>
      <c r="AH33" s="33"/>
      <c r="AI33" s="33"/>
      <c r="AJ33" s="33"/>
      <c r="AK33" s="33"/>
      <c r="AL33" s="33"/>
      <c r="AM33" s="26"/>
      <c r="AN33" s="26"/>
      <c r="AO33" s="14" t="s">
        <v>73</v>
      </c>
      <c r="AR33" s="14" t="s">
        <v>77</v>
      </c>
    </row>
    <row r="34" spans="1:44" ht="12.75">
      <c r="A34" s="32"/>
      <c r="B34" s="37"/>
      <c r="C34" s="26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8"/>
      <c r="S34" s="28"/>
      <c r="T34" s="28"/>
      <c r="U34" s="28"/>
      <c r="V34" s="26"/>
      <c r="W34" s="26"/>
      <c r="X34" s="26"/>
      <c r="Y34" s="26"/>
      <c r="Z34" s="28"/>
      <c r="AA34" s="28"/>
      <c r="AB34" s="28"/>
      <c r="AC34" s="28"/>
      <c r="AD34" s="28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14" t="s">
        <v>72</v>
      </c>
      <c r="AR34" s="14" t="s">
        <v>74</v>
      </c>
    </row>
    <row r="35" spans="1:48" ht="12.75">
      <c r="A35" s="36"/>
      <c r="B35" s="26"/>
      <c r="C35" s="26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8"/>
      <c r="S35" s="28"/>
      <c r="T35" s="28"/>
      <c r="U35" s="28"/>
      <c r="V35" s="26"/>
      <c r="W35" s="26"/>
      <c r="X35" s="26"/>
      <c r="Y35" s="26"/>
      <c r="Z35" s="26"/>
      <c r="AA35" s="26"/>
      <c r="AB35" s="26"/>
      <c r="AC35" s="26"/>
      <c r="AD35" s="26"/>
      <c r="AE35" s="45" t="s">
        <v>45</v>
      </c>
      <c r="AF35" s="46"/>
      <c r="AG35" s="26"/>
      <c r="AH35" s="26"/>
      <c r="AI35" s="26"/>
      <c r="AJ35" s="26"/>
      <c r="AK35" s="26"/>
      <c r="AL35" s="26"/>
      <c r="AM35" s="26"/>
      <c r="AN35" s="26"/>
      <c r="AO35" s="14" t="s">
        <v>71</v>
      </c>
      <c r="AR35" s="14" t="s">
        <v>75</v>
      </c>
      <c r="AS35" s="14" t="s">
        <v>68</v>
      </c>
      <c r="AV35" s="14" t="s">
        <v>69</v>
      </c>
    </row>
    <row r="36" spans="1:44" ht="12.75">
      <c r="A36" s="36"/>
      <c r="B36" s="28"/>
      <c r="C36" s="26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8"/>
      <c r="S36" s="28"/>
      <c r="T36" s="28"/>
      <c r="U36" s="28"/>
      <c r="V36" s="26"/>
      <c r="W36" s="26"/>
      <c r="X36" s="26"/>
      <c r="Y36" s="26"/>
      <c r="Z36" s="26"/>
      <c r="AA36" s="26"/>
      <c r="AB36" s="26"/>
      <c r="AC36" s="26"/>
      <c r="AD36" s="26"/>
      <c r="AE36" s="47">
        <v>7</v>
      </c>
      <c r="AF36" s="48" t="s">
        <v>69</v>
      </c>
      <c r="AG36" s="26"/>
      <c r="AH36" s="26"/>
      <c r="AI36" s="26"/>
      <c r="AJ36" s="26"/>
      <c r="AK36" s="26"/>
      <c r="AL36" s="26"/>
      <c r="AM36" s="26"/>
      <c r="AN36" s="26"/>
      <c r="AO36" s="14" t="s">
        <v>76</v>
      </c>
      <c r="AR36" s="14" t="s">
        <v>70</v>
      </c>
    </row>
    <row r="37" spans="1:44" ht="12.75">
      <c r="A37" s="26"/>
      <c r="B37" s="26"/>
      <c r="C37" s="26"/>
      <c r="D37" s="25"/>
      <c r="E37" s="26"/>
      <c r="F37" s="26"/>
      <c r="G37" s="26"/>
      <c r="H37" s="26"/>
      <c r="I37" s="26"/>
      <c r="J37" s="26"/>
      <c r="K37" s="49" t="s">
        <v>46</v>
      </c>
      <c r="L37" s="138" t="s">
        <v>13</v>
      </c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50" t="s">
        <v>47</v>
      </c>
      <c r="Z37" s="51" t="s">
        <v>48</v>
      </c>
      <c r="AA37" s="52" t="s">
        <v>49</v>
      </c>
      <c r="AB37" s="52" t="s">
        <v>50</v>
      </c>
      <c r="AC37" s="53">
        <v>4</v>
      </c>
      <c r="AD37" s="54" t="s">
        <v>51</v>
      </c>
      <c r="AE37" s="47">
        <v>8</v>
      </c>
      <c r="AF37" s="48" t="s">
        <v>68</v>
      </c>
      <c r="AG37" s="26"/>
      <c r="AH37" s="26"/>
      <c r="AI37" s="26"/>
      <c r="AJ37" s="26"/>
      <c r="AK37" s="26"/>
      <c r="AL37" s="26"/>
      <c r="AM37" s="26"/>
      <c r="AN37" s="26"/>
      <c r="AO37" s="14" t="s">
        <v>39</v>
      </c>
      <c r="AR37" s="14" t="s">
        <v>39</v>
      </c>
    </row>
    <row r="38" spans="1:44" ht="12.75">
      <c r="A38" s="26"/>
      <c r="B38" s="26"/>
      <c r="C38" s="26"/>
      <c r="D38" s="25"/>
      <c r="E38" s="26"/>
      <c r="F38" s="26"/>
      <c r="G38" s="26"/>
      <c r="H38" s="26"/>
      <c r="I38" s="26"/>
      <c r="J38" s="26"/>
      <c r="K38" s="49" t="s">
        <v>52</v>
      </c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50" t="s">
        <v>47</v>
      </c>
      <c r="Z38" s="51" t="s">
        <v>48</v>
      </c>
      <c r="AA38" s="52" t="s">
        <v>49</v>
      </c>
      <c r="AB38" s="52" t="s">
        <v>50</v>
      </c>
      <c r="AC38" s="53">
        <v>4</v>
      </c>
      <c r="AD38" s="55" t="s">
        <v>53</v>
      </c>
      <c r="AE38" s="47"/>
      <c r="AF38" s="48"/>
      <c r="AG38" s="26"/>
      <c r="AH38" s="26"/>
      <c r="AI38" s="26"/>
      <c r="AJ38" s="26"/>
      <c r="AK38" s="26"/>
      <c r="AL38" s="26"/>
      <c r="AM38" s="26"/>
      <c r="AN38" s="26"/>
      <c r="AO38" s="14" t="s">
        <v>54</v>
      </c>
      <c r="AP38" s="14">
        <v>40152</v>
      </c>
      <c r="AR38" s="14" t="s">
        <v>39</v>
      </c>
    </row>
    <row r="39" spans="1:44" ht="12.75">
      <c r="A39" s="26"/>
      <c r="B39" s="26"/>
      <c r="C39" s="26"/>
      <c r="D39" s="25"/>
      <c r="E39" s="26"/>
      <c r="F39" s="26"/>
      <c r="G39" s="26"/>
      <c r="H39" s="26"/>
      <c r="I39" s="26"/>
      <c r="J39" s="26"/>
      <c r="K39" s="49" t="s">
        <v>55</v>
      </c>
      <c r="L39" s="140"/>
      <c r="M39" s="140"/>
      <c r="N39" s="141"/>
      <c r="O39" s="141"/>
      <c r="P39" s="141"/>
      <c r="Q39" s="141"/>
      <c r="R39" s="140"/>
      <c r="S39" s="140"/>
      <c r="T39" s="140"/>
      <c r="U39" s="140"/>
      <c r="V39" s="140"/>
      <c r="W39" s="140"/>
      <c r="X39" s="140"/>
      <c r="Y39" s="50"/>
      <c r="Z39" s="56"/>
      <c r="AA39" s="57"/>
      <c r="AB39" s="58"/>
      <c r="AC39" s="53">
        <v>2</v>
      </c>
      <c r="AD39" s="54" t="s">
        <v>56</v>
      </c>
      <c r="AE39" s="47"/>
      <c r="AF39" s="48"/>
      <c r="AG39" s="26"/>
      <c r="AH39" s="26"/>
      <c r="AI39" s="26"/>
      <c r="AJ39" s="26"/>
      <c r="AK39" s="26"/>
      <c r="AL39" s="26"/>
      <c r="AM39" s="26"/>
      <c r="AN39" s="26"/>
      <c r="AO39" s="14" t="s">
        <v>73</v>
      </c>
      <c r="AR39" s="14" t="s">
        <v>71</v>
      </c>
    </row>
    <row r="40" spans="1:44" ht="12.75">
      <c r="A40" s="26"/>
      <c r="B40" s="26"/>
      <c r="C40" s="26"/>
      <c r="D40" s="25"/>
      <c r="E40" s="26"/>
      <c r="F40" s="26"/>
      <c r="G40" s="26"/>
      <c r="H40" s="26"/>
      <c r="I40" s="26"/>
      <c r="J40" s="26"/>
      <c r="K40" s="26"/>
      <c r="L40" s="26"/>
      <c r="Z40" s="26"/>
      <c r="AA40" s="26"/>
      <c r="AB40" s="26"/>
      <c r="AC40" s="59">
        <v>2</v>
      </c>
      <c r="AD40" s="60" t="s">
        <v>57</v>
      </c>
      <c r="AE40" s="47"/>
      <c r="AF40" s="48"/>
      <c r="AG40" s="26"/>
      <c r="AH40" s="26"/>
      <c r="AI40" s="26"/>
      <c r="AJ40" s="26"/>
      <c r="AK40" s="26"/>
      <c r="AL40" s="26"/>
      <c r="AM40" s="26"/>
      <c r="AN40" s="26"/>
      <c r="AO40" s="14" t="s">
        <v>75</v>
      </c>
      <c r="AR40" s="14" t="s">
        <v>76</v>
      </c>
    </row>
    <row r="41" spans="1:44" ht="12.75">
      <c r="A41" s="26"/>
      <c r="B41" s="26"/>
      <c r="C41" s="26"/>
      <c r="D41" s="25"/>
      <c r="E41" s="26"/>
      <c r="F41" s="26"/>
      <c r="G41" s="26"/>
      <c r="H41" s="26"/>
      <c r="I41" s="26"/>
      <c r="J41" s="26"/>
      <c r="K41" s="26"/>
      <c r="L41" s="26"/>
      <c r="M41" s="64" t="s">
        <v>36</v>
      </c>
      <c r="N41" s="66" t="s">
        <v>19</v>
      </c>
      <c r="O41" s="66" t="s">
        <v>20</v>
      </c>
      <c r="P41" s="64" t="s">
        <v>37</v>
      </c>
      <c r="Q41" s="75" t="s">
        <v>2</v>
      </c>
      <c r="R41" s="75" t="s">
        <v>3</v>
      </c>
      <c r="S41" s="75" t="s">
        <v>4</v>
      </c>
      <c r="T41" s="75" t="s">
        <v>5</v>
      </c>
      <c r="U41" s="75" t="s">
        <v>6</v>
      </c>
      <c r="V41" s="75" t="s">
        <v>7</v>
      </c>
      <c r="W41" s="75" t="s">
        <v>8</v>
      </c>
      <c r="X41" s="75" t="s">
        <v>9</v>
      </c>
      <c r="Y41" s="75" t="s">
        <v>58</v>
      </c>
      <c r="Z41" s="76"/>
      <c r="AA41" s="76"/>
      <c r="AB41" s="64"/>
      <c r="AC41" s="104">
        <v>1</v>
      </c>
      <c r="AD41" s="60" t="s">
        <v>59</v>
      </c>
      <c r="AE41" s="47"/>
      <c r="AF41" s="48"/>
      <c r="AG41" s="26"/>
      <c r="AH41" s="26"/>
      <c r="AI41" s="26"/>
      <c r="AJ41" s="26"/>
      <c r="AK41" s="26"/>
      <c r="AL41" s="26"/>
      <c r="AM41" s="26"/>
      <c r="AN41" s="26"/>
      <c r="AO41" s="14" t="s">
        <v>74</v>
      </c>
      <c r="AR41" s="14" t="s">
        <v>70</v>
      </c>
    </row>
    <row r="42" spans="1:44" ht="12.75">
      <c r="A42" s="26"/>
      <c r="B42" s="26"/>
      <c r="C42" s="26"/>
      <c r="D42" s="25"/>
      <c r="E42" s="26"/>
      <c r="F42" s="26"/>
      <c r="G42" s="26"/>
      <c r="H42" s="26"/>
      <c r="I42" s="26"/>
      <c r="J42" s="26"/>
      <c r="K42" s="26"/>
      <c r="L42" s="26"/>
      <c r="M42" s="64"/>
      <c r="N42" s="71"/>
      <c r="O42" s="71"/>
      <c r="P42" s="64" t="s">
        <v>77</v>
      </c>
      <c r="Q42" s="77">
        <f aca="true" t="shared" si="1" ref="Q42:X42">Q44+Q69</f>
        <v>0</v>
      </c>
      <c r="R42" s="77">
        <f t="shared" si="1"/>
        <v>0</v>
      </c>
      <c r="S42" s="77">
        <f t="shared" si="1"/>
        <v>0</v>
      </c>
      <c r="T42" s="77">
        <f t="shared" si="1"/>
        <v>0</v>
      </c>
      <c r="U42" s="77">
        <f t="shared" si="1"/>
        <v>0</v>
      </c>
      <c r="V42" s="77">
        <f t="shared" si="1"/>
        <v>0</v>
      </c>
      <c r="W42" s="77">
        <f t="shared" si="1"/>
        <v>0</v>
      </c>
      <c r="X42" s="77">
        <f t="shared" si="1"/>
        <v>0</v>
      </c>
      <c r="Y42" s="77">
        <f>IF((Y44+Y69)&gt;0,Y44+Y69,"")</f>
      </c>
      <c r="Z42" s="76"/>
      <c r="AA42" s="76"/>
      <c r="AB42" s="64"/>
      <c r="AC42" s="105">
        <v>0</v>
      </c>
      <c r="AD42" s="54" t="s">
        <v>60</v>
      </c>
      <c r="AE42" s="47"/>
      <c r="AF42" s="48"/>
      <c r="AG42" s="26"/>
      <c r="AH42" s="26"/>
      <c r="AI42" s="26"/>
      <c r="AJ42" s="26"/>
      <c r="AK42" s="26"/>
      <c r="AL42" s="26"/>
      <c r="AM42" s="26"/>
      <c r="AN42" s="26"/>
      <c r="AO42" s="14" t="s">
        <v>77</v>
      </c>
      <c r="AR42" s="14" t="s">
        <v>72</v>
      </c>
    </row>
    <row r="43" spans="1:44" ht="12.75">
      <c r="A43" s="26"/>
      <c r="B43" s="26"/>
      <c r="C43" s="26"/>
      <c r="D43" s="25"/>
      <c r="E43" s="26"/>
      <c r="F43" s="26"/>
      <c r="G43" s="26"/>
      <c r="H43" s="26"/>
      <c r="I43" s="26"/>
      <c r="J43" s="26"/>
      <c r="K43" s="26"/>
      <c r="L43" s="26"/>
      <c r="M43" s="68" t="s">
        <v>36</v>
      </c>
      <c r="N43" s="68"/>
      <c r="O43" s="68"/>
      <c r="P43" s="68"/>
      <c r="Q43" s="106" t="s">
        <v>2</v>
      </c>
      <c r="R43" s="106" t="s">
        <v>3</v>
      </c>
      <c r="S43" s="106" t="s">
        <v>4</v>
      </c>
      <c r="T43" s="106" t="s">
        <v>5</v>
      </c>
      <c r="U43" s="106" t="s">
        <v>6</v>
      </c>
      <c r="V43" s="106" t="s">
        <v>7</v>
      </c>
      <c r="W43" s="106" t="s">
        <v>8</v>
      </c>
      <c r="X43" s="106" t="s">
        <v>9</v>
      </c>
      <c r="Y43" s="106" t="s">
        <v>58</v>
      </c>
      <c r="Z43" s="107" t="s">
        <v>61</v>
      </c>
      <c r="AA43" s="107" t="s">
        <v>62</v>
      </c>
      <c r="AB43" s="107" t="s">
        <v>63</v>
      </c>
      <c r="AC43" s="107" t="s">
        <v>64</v>
      </c>
      <c r="AD43" s="26"/>
      <c r="AE43" s="47"/>
      <c r="AF43" s="48"/>
      <c r="AG43" s="26"/>
      <c r="AH43" s="26"/>
      <c r="AI43" s="26"/>
      <c r="AJ43" s="26"/>
      <c r="AK43" s="26"/>
      <c r="AL43" s="26"/>
      <c r="AM43" s="26"/>
      <c r="AN43" s="26"/>
      <c r="AO43" s="14" t="s">
        <v>39</v>
      </c>
      <c r="AR43" s="14" t="s">
        <v>39</v>
      </c>
    </row>
    <row r="44" spans="1:44" ht="12.75">
      <c r="A44" s="26"/>
      <c r="B44" s="26"/>
      <c r="C44" s="26"/>
      <c r="D44" s="25"/>
      <c r="E44" s="26"/>
      <c r="F44" s="26"/>
      <c r="G44" s="26"/>
      <c r="H44" s="26"/>
      <c r="I44" s="26"/>
      <c r="J44" s="26"/>
      <c r="K44" s="26"/>
      <c r="L44" s="26"/>
      <c r="M44" s="64" t="s">
        <v>36</v>
      </c>
      <c r="N44" s="66" t="s">
        <v>19</v>
      </c>
      <c r="O44" s="66" t="s">
        <v>20</v>
      </c>
      <c r="P44" s="64" t="s">
        <v>37</v>
      </c>
      <c r="Q44" s="77">
        <f aca="true" t="shared" si="2" ref="Q44:AC44">SUM(Q45:Q67)</f>
        <v>0</v>
      </c>
      <c r="R44" s="77">
        <f t="shared" si="2"/>
        <v>0</v>
      </c>
      <c r="S44" s="77">
        <f t="shared" si="2"/>
        <v>0</v>
      </c>
      <c r="T44" s="77">
        <f t="shared" si="2"/>
        <v>0</v>
      </c>
      <c r="U44" s="77">
        <f t="shared" si="2"/>
        <v>0</v>
      </c>
      <c r="V44" s="77">
        <f t="shared" si="2"/>
        <v>0</v>
      </c>
      <c r="W44" s="77">
        <f t="shared" si="2"/>
        <v>0</v>
      </c>
      <c r="X44" s="77">
        <f t="shared" si="2"/>
        <v>0</v>
      </c>
      <c r="Y44" s="77">
        <f t="shared" si="2"/>
        <v>0</v>
      </c>
      <c r="Z44" s="77">
        <f t="shared" si="2"/>
        <v>0</v>
      </c>
      <c r="AA44" s="77">
        <f t="shared" si="2"/>
        <v>0</v>
      </c>
      <c r="AB44" s="77">
        <f t="shared" si="2"/>
        <v>0</v>
      </c>
      <c r="AC44" s="77">
        <f t="shared" si="2"/>
        <v>0</v>
      </c>
      <c r="AD44" s="26"/>
      <c r="AE44" s="61"/>
      <c r="AF44" s="62"/>
      <c r="AG44" s="26"/>
      <c r="AH44" s="26"/>
      <c r="AI44" s="26"/>
      <c r="AJ44" s="26"/>
      <c r="AK44" s="26"/>
      <c r="AL44" s="26"/>
      <c r="AM44" s="26"/>
      <c r="AN44" s="26"/>
      <c r="AO44" s="14" t="s">
        <v>39</v>
      </c>
      <c r="AR44" s="14" t="s">
        <v>39</v>
      </c>
    </row>
    <row r="45" spans="1:44" ht="12.75">
      <c r="A45" s="26"/>
      <c r="B45" s="26"/>
      <c r="C45" s="26"/>
      <c r="D45" s="25"/>
      <c r="E45" s="26"/>
      <c r="F45" s="26"/>
      <c r="G45" s="26"/>
      <c r="H45" s="26"/>
      <c r="I45" s="26"/>
      <c r="J45" s="26"/>
      <c r="K45" s="26"/>
      <c r="L45" s="26"/>
      <c r="M45" s="14" t="s">
        <v>77</v>
      </c>
      <c r="P45" s="14" t="s">
        <v>74</v>
      </c>
      <c r="Q45" s="68">
        <f aca="true" t="shared" si="3" ref="Q45:Q67">IF(Y45&gt;0,Y45*Forfait,(AB45*Vict_Plus)+(AC45*Victoire)+(AA45*NulButs)+(Z45*SansBut)+(U45*Défaite)+Y45)</f>
        <v>0</v>
      </c>
      <c r="R45" s="68">
        <f aca="true" t="shared" si="4" ref="R45:R67">COUNTA(N45:O45)/2</f>
        <v>0</v>
      </c>
      <c r="S45" s="68">
        <f aca="true" t="shared" si="5" ref="S45:S67">IF(AND(N45&lt;&gt;"P",N45&lt;&gt;"F",COUNTBLANK(N45:O45)&lt;1,OR(O45="P",O45="F",N45&gt;O45)),1,0)</f>
        <v>0</v>
      </c>
      <c r="T45" s="68">
        <f aca="true" t="shared" si="6" ref="T45:T67">IF(AND(COUNTBLANK(N45:O45)&lt;1,N45=O45),1,0)</f>
        <v>0</v>
      </c>
      <c r="U45" s="68">
        <f aca="true" t="shared" si="7" ref="U45:U67">IF(AND(O45&lt;&gt;"P",O45&lt;&gt;"F",COUNTBLANK(N45:O45)&lt;1,OR(N45="P",N45="F",N45&lt;O45)),1,0)</f>
        <v>0</v>
      </c>
      <c r="V45" s="68">
        <f aca="true" t="shared" si="8" ref="V45:V67">IF(N45&gt;99,0,N45)</f>
        <v>0</v>
      </c>
      <c r="W45" s="68">
        <f aca="true" t="shared" si="9" ref="W45:W67">IF(O45&gt;99,0,O45)</f>
        <v>0</v>
      </c>
      <c r="X45" s="72">
        <f aca="true" t="shared" si="10" ref="X45:X67">V45-W45</f>
        <v>0</v>
      </c>
      <c r="Y45" s="68">
        <f aca="true" t="shared" si="11" ref="Y45:Y67">IF(OR(N45="P",N45="F"),1,0)</f>
        <v>0</v>
      </c>
      <c r="Z45" s="73">
        <f aca="true" t="shared" si="12" ref="Z45:Z67">IF(AND(COUNTBLANK(N45:O45)&lt;1,N45=0,O45=0),1,0)</f>
        <v>0</v>
      </c>
      <c r="AA45" s="73">
        <f aca="true" t="shared" si="13" ref="AA45:AA67">IF(AND(COUNTBLANK(N45:O45)&lt;1,N45&lt;&gt;0,N45=O45),1,0)</f>
        <v>0</v>
      </c>
      <c r="AB45" s="68">
        <f aca="true" t="shared" si="14" ref="AB45:AB67">IF(AND(S45=1,X45&gt;1),1,0)</f>
        <v>0</v>
      </c>
      <c r="AC45" s="68">
        <f aca="true" t="shared" si="15" ref="AC45:AC67">IF(AND(S45=1,X45=1),1,0)</f>
        <v>0</v>
      </c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14" t="s">
        <v>39</v>
      </c>
      <c r="AR45" s="14" t="s">
        <v>39</v>
      </c>
    </row>
    <row r="46" spans="1:44" ht="12.75">
      <c r="A46" s="26"/>
      <c r="B46" s="26"/>
      <c r="C46" s="26"/>
      <c r="D46" s="25"/>
      <c r="E46" s="26"/>
      <c r="F46" s="26"/>
      <c r="G46" s="26"/>
      <c r="H46" s="26"/>
      <c r="I46" s="26"/>
      <c r="J46" s="26"/>
      <c r="K46" s="26"/>
      <c r="L46" s="26"/>
      <c r="M46" s="14" t="s">
        <v>77</v>
      </c>
      <c r="P46" s="14" t="s">
        <v>75</v>
      </c>
      <c r="Q46" s="68">
        <f t="shared" si="3"/>
        <v>0</v>
      </c>
      <c r="R46" s="68">
        <f t="shared" si="4"/>
        <v>0</v>
      </c>
      <c r="S46" s="68">
        <f t="shared" si="5"/>
        <v>0</v>
      </c>
      <c r="T46" s="68">
        <f t="shared" si="6"/>
        <v>0</v>
      </c>
      <c r="U46" s="68">
        <f t="shared" si="7"/>
        <v>0</v>
      </c>
      <c r="V46" s="68">
        <f t="shared" si="8"/>
        <v>0</v>
      </c>
      <c r="W46" s="68">
        <f t="shared" si="9"/>
        <v>0</v>
      </c>
      <c r="X46" s="72">
        <f t="shared" si="10"/>
        <v>0</v>
      </c>
      <c r="Y46" s="68">
        <f t="shared" si="11"/>
        <v>0</v>
      </c>
      <c r="Z46" s="73">
        <f t="shared" si="12"/>
        <v>0</v>
      </c>
      <c r="AA46" s="73">
        <f t="shared" si="13"/>
        <v>0</v>
      </c>
      <c r="AB46" s="68">
        <f t="shared" si="14"/>
        <v>0</v>
      </c>
      <c r="AC46" s="68">
        <f t="shared" si="15"/>
        <v>0</v>
      </c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14" t="s">
        <v>39</v>
      </c>
      <c r="AR46" s="14" t="s">
        <v>39</v>
      </c>
    </row>
    <row r="47" spans="1:44" ht="12.75">
      <c r="A47" s="26"/>
      <c r="B47" s="26"/>
      <c r="C47" s="26"/>
      <c r="D47" s="25"/>
      <c r="E47" s="26"/>
      <c r="F47" s="26"/>
      <c r="G47" s="26"/>
      <c r="H47" s="26"/>
      <c r="I47" s="26"/>
      <c r="J47" s="26"/>
      <c r="K47" s="26"/>
      <c r="L47" s="26"/>
      <c r="M47" s="14" t="s">
        <v>77</v>
      </c>
      <c r="P47" s="14" t="s">
        <v>71</v>
      </c>
      <c r="Q47" s="68">
        <f t="shared" si="3"/>
        <v>0</v>
      </c>
      <c r="R47" s="68">
        <f t="shared" si="4"/>
        <v>0</v>
      </c>
      <c r="S47" s="68">
        <f t="shared" si="5"/>
        <v>0</v>
      </c>
      <c r="T47" s="68">
        <f t="shared" si="6"/>
        <v>0</v>
      </c>
      <c r="U47" s="68">
        <f t="shared" si="7"/>
        <v>0</v>
      </c>
      <c r="V47" s="68">
        <f t="shared" si="8"/>
        <v>0</v>
      </c>
      <c r="W47" s="68">
        <f t="shared" si="9"/>
        <v>0</v>
      </c>
      <c r="X47" s="72">
        <f t="shared" si="10"/>
        <v>0</v>
      </c>
      <c r="Y47" s="68">
        <f t="shared" si="11"/>
        <v>0</v>
      </c>
      <c r="Z47" s="73">
        <f t="shared" si="12"/>
        <v>0</v>
      </c>
      <c r="AA47" s="73">
        <f t="shared" si="13"/>
        <v>0</v>
      </c>
      <c r="AB47" s="68">
        <f t="shared" si="14"/>
        <v>0</v>
      </c>
      <c r="AC47" s="68">
        <f t="shared" si="15"/>
        <v>0</v>
      </c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14" t="s">
        <v>39</v>
      </c>
      <c r="AR47" s="14" t="s">
        <v>39</v>
      </c>
    </row>
    <row r="48" spans="1:44" ht="12.75">
      <c r="A48" s="26"/>
      <c r="B48" s="26"/>
      <c r="C48" s="26"/>
      <c r="D48" s="25"/>
      <c r="E48" s="26"/>
      <c r="F48" s="26"/>
      <c r="G48" s="26"/>
      <c r="H48" s="26"/>
      <c r="I48" s="26"/>
      <c r="J48" s="26"/>
      <c r="K48" s="26"/>
      <c r="L48" s="26"/>
      <c r="M48" s="14" t="s">
        <v>77</v>
      </c>
      <c r="P48" s="14" t="s">
        <v>72</v>
      </c>
      <c r="Q48" s="68">
        <f t="shared" si="3"/>
        <v>0</v>
      </c>
      <c r="R48" s="68">
        <f t="shared" si="4"/>
        <v>0</v>
      </c>
      <c r="S48" s="68">
        <f t="shared" si="5"/>
        <v>0</v>
      </c>
      <c r="T48" s="68">
        <f t="shared" si="6"/>
        <v>0</v>
      </c>
      <c r="U48" s="68">
        <f t="shared" si="7"/>
        <v>0</v>
      </c>
      <c r="V48" s="68">
        <f t="shared" si="8"/>
        <v>0</v>
      </c>
      <c r="W48" s="68">
        <f t="shared" si="9"/>
        <v>0</v>
      </c>
      <c r="X48" s="72">
        <f t="shared" si="10"/>
        <v>0</v>
      </c>
      <c r="Y48" s="68">
        <f t="shared" si="11"/>
        <v>0</v>
      </c>
      <c r="Z48" s="73">
        <f t="shared" si="12"/>
        <v>0</v>
      </c>
      <c r="AA48" s="73">
        <f t="shared" si="13"/>
        <v>0</v>
      </c>
      <c r="AB48" s="68">
        <f t="shared" si="14"/>
        <v>0</v>
      </c>
      <c r="AC48" s="68">
        <f t="shared" si="15"/>
        <v>0</v>
      </c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14" t="s">
        <v>39</v>
      </c>
      <c r="AR48" s="14" t="s">
        <v>39</v>
      </c>
    </row>
    <row r="49" spans="1:44" ht="12.75">
      <c r="A49" s="26"/>
      <c r="B49" s="26"/>
      <c r="C49" s="26"/>
      <c r="D49" s="25"/>
      <c r="E49" s="26"/>
      <c r="F49" s="26"/>
      <c r="G49" s="26"/>
      <c r="H49" s="26"/>
      <c r="I49" s="26"/>
      <c r="J49" s="26"/>
      <c r="K49" s="26"/>
      <c r="L49" s="26"/>
      <c r="Q49" s="68">
        <f t="shared" si="3"/>
        <v>0</v>
      </c>
      <c r="R49" s="68">
        <f t="shared" si="4"/>
        <v>0</v>
      </c>
      <c r="S49" s="68">
        <f t="shared" si="5"/>
        <v>0</v>
      </c>
      <c r="T49" s="68">
        <f t="shared" si="6"/>
        <v>0</v>
      </c>
      <c r="U49" s="68">
        <f t="shared" si="7"/>
        <v>0</v>
      </c>
      <c r="V49" s="68">
        <f t="shared" si="8"/>
        <v>0</v>
      </c>
      <c r="W49" s="68">
        <f t="shared" si="9"/>
        <v>0</v>
      </c>
      <c r="X49" s="72">
        <f t="shared" si="10"/>
        <v>0</v>
      </c>
      <c r="Y49" s="68">
        <f t="shared" si="11"/>
        <v>0</v>
      </c>
      <c r="Z49" s="73">
        <f t="shared" si="12"/>
        <v>0</v>
      </c>
      <c r="AA49" s="73">
        <f t="shared" si="13"/>
        <v>0</v>
      </c>
      <c r="AB49" s="68">
        <f t="shared" si="14"/>
        <v>0</v>
      </c>
      <c r="AC49" s="68">
        <f t="shared" si="15"/>
        <v>0</v>
      </c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14" t="s">
        <v>39</v>
      </c>
      <c r="AR49" s="14" t="s">
        <v>39</v>
      </c>
    </row>
    <row r="50" spans="1:44" ht="12.75">
      <c r="A50" s="26"/>
      <c r="B50" s="26"/>
      <c r="C50" s="26"/>
      <c r="D50" s="25"/>
      <c r="E50" s="26"/>
      <c r="F50" s="26"/>
      <c r="G50" s="26"/>
      <c r="H50" s="26"/>
      <c r="I50" s="26"/>
      <c r="J50" s="26"/>
      <c r="K50" s="26"/>
      <c r="L50" s="26"/>
      <c r="Q50" s="68">
        <f t="shared" si="3"/>
        <v>0</v>
      </c>
      <c r="R50" s="68">
        <f t="shared" si="4"/>
        <v>0</v>
      </c>
      <c r="S50" s="68">
        <f t="shared" si="5"/>
        <v>0</v>
      </c>
      <c r="T50" s="68">
        <f t="shared" si="6"/>
        <v>0</v>
      </c>
      <c r="U50" s="68">
        <f t="shared" si="7"/>
        <v>0</v>
      </c>
      <c r="V50" s="68">
        <f t="shared" si="8"/>
        <v>0</v>
      </c>
      <c r="W50" s="68">
        <f t="shared" si="9"/>
        <v>0</v>
      </c>
      <c r="X50" s="72">
        <f t="shared" si="10"/>
        <v>0</v>
      </c>
      <c r="Y50" s="68">
        <f t="shared" si="11"/>
        <v>0</v>
      </c>
      <c r="Z50" s="73">
        <f t="shared" si="12"/>
        <v>0</v>
      </c>
      <c r="AA50" s="73">
        <f t="shared" si="13"/>
        <v>0</v>
      </c>
      <c r="AB50" s="68">
        <f t="shared" si="14"/>
        <v>0</v>
      </c>
      <c r="AC50" s="68">
        <f t="shared" si="15"/>
        <v>0</v>
      </c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14" t="s">
        <v>39</v>
      </c>
      <c r="AR50" s="14" t="s">
        <v>39</v>
      </c>
    </row>
    <row r="51" spans="1:44" ht="12.75">
      <c r="A51" s="26"/>
      <c r="B51" s="26"/>
      <c r="C51" s="26"/>
      <c r="D51" s="25"/>
      <c r="E51" s="26"/>
      <c r="F51" s="26"/>
      <c r="G51" s="26"/>
      <c r="H51" s="26"/>
      <c r="I51" s="26"/>
      <c r="J51" s="26"/>
      <c r="K51" s="26"/>
      <c r="L51" s="26"/>
      <c r="Q51" s="68">
        <f t="shared" si="3"/>
        <v>0</v>
      </c>
      <c r="R51" s="68">
        <f t="shared" si="4"/>
        <v>0</v>
      </c>
      <c r="S51" s="68">
        <f t="shared" si="5"/>
        <v>0</v>
      </c>
      <c r="T51" s="68">
        <f t="shared" si="6"/>
        <v>0</v>
      </c>
      <c r="U51" s="68">
        <f t="shared" si="7"/>
        <v>0</v>
      </c>
      <c r="V51" s="68">
        <f t="shared" si="8"/>
        <v>0</v>
      </c>
      <c r="W51" s="68">
        <f t="shared" si="9"/>
        <v>0</v>
      </c>
      <c r="X51" s="72">
        <f t="shared" si="10"/>
        <v>0</v>
      </c>
      <c r="Y51" s="68">
        <f t="shared" si="11"/>
        <v>0</v>
      </c>
      <c r="Z51" s="73">
        <f t="shared" si="12"/>
        <v>0</v>
      </c>
      <c r="AA51" s="73">
        <f t="shared" si="13"/>
        <v>0</v>
      </c>
      <c r="AB51" s="68">
        <f t="shared" si="14"/>
        <v>0</v>
      </c>
      <c r="AC51" s="68">
        <f t="shared" si="15"/>
        <v>0</v>
      </c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14" t="s">
        <v>39</v>
      </c>
      <c r="AR51" s="14" t="s">
        <v>39</v>
      </c>
    </row>
    <row r="52" spans="1:44" ht="12.75">
      <c r="A52" s="26"/>
      <c r="B52" s="26"/>
      <c r="C52" s="26"/>
      <c r="D52" s="25"/>
      <c r="E52" s="26"/>
      <c r="F52" s="26"/>
      <c r="G52" s="26"/>
      <c r="H52" s="26"/>
      <c r="I52" s="26"/>
      <c r="J52" s="26"/>
      <c r="K52" s="26"/>
      <c r="L52" s="26"/>
      <c r="Q52" s="68">
        <f t="shared" si="3"/>
        <v>0</v>
      </c>
      <c r="R52" s="68">
        <f t="shared" si="4"/>
        <v>0</v>
      </c>
      <c r="S52" s="68">
        <f t="shared" si="5"/>
        <v>0</v>
      </c>
      <c r="T52" s="68">
        <f t="shared" si="6"/>
        <v>0</v>
      </c>
      <c r="U52" s="68">
        <f t="shared" si="7"/>
        <v>0</v>
      </c>
      <c r="V52" s="68">
        <f t="shared" si="8"/>
        <v>0</v>
      </c>
      <c r="W52" s="68">
        <f t="shared" si="9"/>
        <v>0</v>
      </c>
      <c r="X52" s="72">
        <f t="shared" si="10"/>
        <v>0</v>
      </c>
      <c r="Y52" s="68">
        <f t="shared" si="11"/>
        <v>0</v>
      </c>
      <c r="Z52" s="73">
        <f t="shared" si="12"/>
        <v>0</v>
      </c>
      <c r="AA52" s="73">
        <f t="shared" si="13"/>
        <v>0</v>
      </c>
      <c r="AB52" s="68">
        <f t="shared" si="14"/>
        <v>0</v>
      </c>
      <c r="AC52" s="68">
        <f t="shared" si="15"/>
        <v>0</v>
      </c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14" t="s">
        <v>39</v>
      </c>
      <c r="AR52" s="14" t="s">
        <v>39</v>
      </c>
    </row>
    <row r="53" spans="1:44" ht="12.75">
      <c r="A53" s="26"/>
      <c r="B53" s="26"/>
      <c r="C53" s="26"/>
      <c r="D53" s="25"/>
      <c r="E53" s="26"/>
      <c r="F53" s="26"/>
      <c r="G53" s="26"/>
      <c r="H53" s="26"/>
      <c r="I53" s="26"/>
      <c r="J53" s="26"/>
      <c r="K53" s="26"/>
      <c r="L53" s="26"/>
      <c r="M53" s="78"/>
      <c r="N53" s="79"/>
      <c r="O53" s="79"/>
      <c r="P53" s="78"/>
      <c r="Q53" s="68">
        <f t="shared" si="3"/>
        <v>0</v>
      </c>
      <c r="R53" s="68">
        <f t="shared" si="4"/>
        <v>0</v>
      </c>
      <c r="S53" s="68">
        <f t="shared" si="5"/>
        <v>0</v>
      </c>
      <c r="T53" s="68">
        <f t="shared" si="6"/>
        <v>0</v>
      </c>
      <c r="U53" s="68">
        <f t="shared" si="7"/>
        <v>0</v>
      </c>
      <c r="V53" s="68">
        <f t="shared" si="8"/>
        <v>0</v>
      </c>
      <c r="W53" s="68">
        <f t="shared" si="9"/>
        <v>0</v>
      </c>
      <c r="X53" s="72">
        <f t="shared" si="10"/>
        <v>0</v>
      </c>
      <c r="Y53" s="68">
        <f t="shared" si="11"/>
        <v>0</v>
      </c>
      <c r="Z53" s="73">
        <f t="shared" si="12"/>
        <v>0</v>
      </c>
      <c r="AA53" s="73">
        <f t="shared" si="13"/>
        <v>0</v>
      </c>
      <c r="AB53" s="68">
        <f t="shared" si="14"/>
        <v>0</v>
      </c>
      <c r="AC53" s="68">
        <f t="shared" si="15"/>
        <v>0</v>
      </c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14" t="s">
        <v>39</v>
      </c>
      <c r="AR53" s="14" t="s">
        <v>39</v>
      </c>
    </row>
    <row r="54" spans="1:44" ht="12.75">
      <c r="A54" s="26"/>
      <c r="B54" s="26"/>
      <c r="C54" s="26"/>
      <c r="D54" s="25"/>
      <c r="E54" s="26"/>
      <c r="F54" s="26"/>
      <c r="G54" s="26"/>
      <c r="H54" s="26"/>
      <c r="I54" s="26"/>
      <c r="J54" s="26"/>
      <c r="K54" s="26"/>
      <c r="L54" s="26"/>
      <c r="M54" s="78"/>
      <c r="N54" s="79"/>
      <c r="O54" s="79"/>
      <c r="P54" s="78"/>
      <c r="Q54" s="68">
        <f t="shared" si="3"/>
        <v>0</v>
      </c>
      <c r="R54" s="68">
        <f t="shared" si="4"/>
        <v>0</v>
      </c>
      <c r="S54" s="68">
        <f t="shared" si="5"/>
        <v>0</v>
      </c>
      <c r="T54" s="68">
        <f t="shared" si="6"/>
        <v>0</v>
      </c>
      <c r="U54" s="68">
        <f t="shared" si="7"/>
        <v>0</v>
      </c>
      <c r="V54" s="68">
        <f t="shared" si="8"/>
        <v>0</v>
      </c>
      <c r="W54" s="68">
        <f t="shared" si="9"/>
        <v>0</v>
      </c>
      <c r="X54" s="72">
        <f t="shared" si="10"/>
        <v>0</v>
      </c>
      <c r="Y54" s="68">
        <f t="shared" si="11"/>
        <v>0</v>
      </c>
      <c r="Z54" s="73">
        <f t="shared" si="12"/>
        <v>0</v>
      </c>
      <c r="AA54" s="73">
        <f t="shared" si="13"/>
        <v>0</v>
      </c>
      <c r="AB54" s="68">
        <f t="shared" si="14"/>
        <v>0</v>
      </c>
      <c r="AC54" s="68">
        <f t="shared" si="15"/>
        <v>0</v>
      </c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14" t="s">
        <v>39</v>
      </c>
      <c r="AR54" s="14" t="s">
        <v>39</v>
      </c>
    </row>
    <row r="55" spans="1:44" ht="12.75">
      <c r="A55" s="26"/>
      <c r="B55" s="26"/>
      <c r="C55" s="26"/>
      <c r="D55" s="25"/>
      <c r="E55" s="26"/>
      <c r="F55" s="26"/>
      <c r="G55" s="26"/>
      <c r="H55" s="26"/>
      <c r="I55" s="26"/>
      <c r="J55" s="26"/>
      <c r="K55" s="26"/>
      <c r="L55" s="26"/>
      <c r="M55" s="80"/>
      <c r="N55" s="81"/>
      <c r="O55" s="81"/>
      <c r="P55" s="80"/>
      <c r="Q55" s="68">
        <f t="shared" si="3"/>
        <v>0</v>
      </c>
      <c r="R55" s="68">
        <f t="shared" si="4"/>
        <v>0</v>
      </c>
      <c r="S55" s="68">
        <f t="shared" si="5"/>
        <v>0</v>
      </c>
      <c r="T55" s="68">
        <f t="shared" si="6"/>
        <v>0</v>
      </c>
      <c r="U55" s="68">
        <f t="shared" si="7"/>
        <v>0</v>
      </c>
      <c r="V55" s="68">
        <f t="shared" si="8"/>
        <v>0</v>
      </c>
      <c r="W55" s="68">
        <f t="shared" si="9"/>
        <v>0</v>
      </c>
      <c r="X55" s="72">
        <f t="shared" si="10"/>
        <v>0</v>
      </c>
      <c r="Y55" s="68">
        <f t="shared" si="11"/>
        <v>0</v>
      </c>
      <c r="Z55" s="73">
        <f t="shared" si="12"/>
        <v>0</v>
      </c>
      <c r="AA55" s="73">
        <f t="shared" si="13"/>
        <v>0</v>
      </c>
      <c r="AB55" s="68">
        <f t="shared" si="14"/>
        <v>0</v>
      </c>
      <c r="AC55" s="68">
        <f t="shared" si="15"/>
        <v>0</v>
      </c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14" t="s">
        <v>39</v>
      </c>
      <c r="AR55" s="14" t="s">
        <v>39</v>
      </c>
    </row>
    <row r="56" spans="1:44" ht="12.75">
      <c r="A56" s="26"/>
      <c r="B56" s="26"/>
      <c r="C56" s="26"/>
      <c r="D56" s="25"/>
      <c r="E56" s="26"/>
      <c r="F56" s="26"/>
      <c r="G56" s="26"/>
      <c r="H56" s="26"/>
      <c r="I56" s="26"/>
      <c r="J56" s="26"/>
      <c r="K56" s="26"/>
      <c r="L56" s="26"/>
      <c r="M56" s="80"/>
      <c r="N56" s="81"/>
      <c r="O56" s="81"/>
      <c r="P56" s="80"/>
      <c r="Q56" s="68">
        <f t="shared" si="3"/>
        <v>0</v>
      </c>
      <c r="R56" s="68">
        <f t="shared" si="4"/>
        <v>0</v>
      </c>
      <c r="S56" s="68">
        <f t="shared" si="5"/>
        <v>0</v>
      </c>
      <c r="T56" s="68">
        <f t="shared" si="6"/>
        <v>0</v>
      </c>
      <c r="U56" s="68">
        <f t="shared" si="7"/>
        <v>0</v>
      </c>
      <c r="V56" s="68">
        <f t="shared" si="8"/>
        <v>0</v>
      </c>
      <c r="W56" s="68">
        <f t="shared" si="9"/>
        <v>0</v>
      </c>
      <c r="X56" s="72">
        <f t="shared" si="10"/>
        <v>0</v>
      </c>
      <c r="Y56" s="68">
        <f t="shared" si="11"/>
        <v>0</v>
      </c>
      <c r="Z56" s="73">
        <f t="shared" si="12"/>
        <v>0</v>
      </c>
      <c r="AA56" s="73">
        <f t="shared" si="13"/>
        <v>0</v>
      </c>
      <c r="AB56" s="68">
        <f t="shared" si="14"/>
        <v>0</v>
      </c>
      <c r="AC56" s="68">
        <f t="shared" si="15"/>
        <v>0</v>
      </c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14" t="s">
        <v>39</v>
      </c>
      <c r="AR56" s="14" t="s">
        <v>39</v>
      </c>
    </row>
    <row r="57" spans="1:44" ht="12.75">
      <c r="A57" s="26"/>
      <c r="B57" s="26"/>
      <c r="C57" s="26"/>
      <c r="D57" s="25"/>
      <c r="E57" s="26"/>
      <c r="F57" s="26"/>
      <c r="G57" s="26"/>
      <c r="H57" s="26"/>
      <c r="I57" s="26"/>
      <c r="J57" s="26"/>
      <c r="K57" s="26"/>
      <c r="L57" s="26"/>
      <c r="M57" s="80"/>
      <c r="N57" s="81"/>
      <c r="O57" s="81"/>
      <c r="P57" s="80"/>
      <c r="Q57" s="68">
        <f t="shared" si="3"/>
        <v>0</v>
      </c>
      <c r="R57" s="68">
        <f t="shared" si="4"/>
        <v>0</v>
      </c>
      <c r="S57" s="68">
        <f t="shared" si="5"/>
        <v>0</v>
      </c>
      <c r="T57" s="68">
        <f t="shared" si="6"/>
        <v>0</v>
      </c>
      <c r="U57" s="68">
        <f t="shared" si="7"/>
        <v>0</v>
      </c>
      <c r="V57" s="68">
        <f t="shared" si="8"/>
        <v>0</v>
      </c>
      <c r="W57" s="68">
        <f t="shared" si="9"/>
        <v>0</v>
      </c>
      <c r="X57" s="72">
        <f t="shared" si="10"/>
        <v>0</v>
      </c>
      <c r="Y57" s="68">
        <f t="shared" si="11"/>
        <v>0</v>
      </c>
      <c r="Z57" s="73">
        <f t="shared" si="12"/>
        <v>0</v>
      </c>
      <c r="AA57" s="73">
        <f t="shared" si="13"/>
        <v>0</v>
      </c>
      <c r="AB57" s="68">
        <f t="shared" si="14"/>
        <v>0</v>
      </c>
      <c r="AC57" s="68">
        <f t="shared" si="15"/>
        <v>0</v>
      </c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14" t="s">
        <v>39</v>
      </c>
      <c r="AR57" s="14" t="s">
        <v>39</v>
      </c>
    </row>
    <row r="58" spans="1:44" ht="12.75">
      <c r="A58" s="26"/>
      <c r="B58" s="26"/>
      <c r="C58" s="26"/>
      <c r="D58" s="25"/>
      <c r="E58" s="26"/>
      <c r="F58" s="26"/>
      <c r="G58" s="26"/>
      <c r="H58" s="26"/>
      <c r="I58" s="26"/>
      <c r="J58" s="26"/>
      <c r="K58" s="26"/>
      <c r="L58" s="26"/>
      <c r="M58" s="80"/>
      <c r="N58" s="81"/>
      <c r="O58" s="81"/>
      <c r="P58" s="80"/>
      <c r="Q58" s="68">
        <f t="shared" si="3"/>
        <v>0</v>
      </c>
      <c r="R58" s="68">
        <f t="shared" si="4"/>
        <v>0</v>
      </c>
      <c r="S58" s="68">
        <f t="shared" si="5"/>
        <v>0</v>
      </c>
      <c r="T58" s="68">
        <f t="shared" si="6"/>
        <v>0</v>
      </c>
      <c r="U58" s="68">
        <f t="shared" si="7"/>
        <v>0</v>
      </c>
      <c r="V58" s="68">
        <f t="shared" si="8"/>
        <v>0</v>
      </c>
      <c r="W58" s="68">
        <f t="shared" si="9"/>
        <v>0</v>
      </c>
      <c r="X58" s="72">
        <f t="shared" si="10"/>
        <v>0</v>
      </c>
      <c r="Y58" s="68">
        <f t="shared" si="11"/>
        <v>0</v>
      </c>
      <c r="Z58" s="73">
        <f t="shared" si="12"/>
        <v>0</v>
      </c>
      <c r="AA58" s="73">
        <f t="shared" si="13"/>
        <v>0</v>
      </c>
      <c r="AB58" s="68">
        <f t="shared" si="14"/>
        <v>0</v>
      </c>
      <c r="AC58" s="68">
        <f t="shared" si="15"/>
        <v>0</v>
      </c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14" t="s">
        <v>39</v>
      </c>
      <c r="AR58" s="14" t="s">
        <v>39</v>
      </c>
    </row>
    <row r="59" spans="1:44" ht="12.75">
      <c r="A59" s="26"/>
      <c r="B59" s="26"/>
      <c r="C59" s="26"/>
      <c r="D59" s="25"/>
      <c r="E59" s="26"/>
      <c r="F59" s="26"/>
      <c r="G59" s="26"/>
      <c r="H59" s="26"/>
      <c r="I59" s="26"/>
      <c r="J59" s="26"/>
      <c r="K59" s="26"/>
      <c r="L59" s="26"/>
      <c r="M59" s="80"/>
      <c r="N59" s="81"/>
      <c r="O59" s="81"/>
      <c r="P59" s="80"/>
      <c r="Q59" s="68">
        <f t="shared" si="3"/>
        <v>0</v>
      </c>
      <c r="R59" s="68">
        <f t="shared" si="4"/>
        <v>0</v>
      </c>
      <c r="S59" s="68">
        <f t="shared" si="5"/>
        <v>0</v>
      </c>
      <c r="T59" s="68">
        <f t="shared" si="6"/>
        <v>0</v>
      </c>
      <c r="U59" s="68">
        <f t="shared" si="7"/>
        <v>0</v>
      </c>
      <c r="V59" s="68">
        <f t="shared" si="8"/>
        <v>0</v>
      </c>
      <c r="W59" s="68">
        <f t="shared" si="9"/>
        <v>0</v>
      </c>
      <c r="X59" s="72">
        <f t="shared" si="10"/>
        <v>0</v>
      </c>
      <c r="Y59" s="68">
        <f t="shared" si="11"/>
        <v>0</v>
      </c>
      <c r="Z59" s="73">
        <f t="shared" si="12"/>
        <v>0</v>
      </c>
      <c r="AA59" s="73">
        <f t="shared" si="13"/>
        <v>0</v>
      </c>
      <c r="AB59" s="68">
        <f t="shared" si="14"/>
        <v>0</v>
      </c>
      <c r="AC59" s="68">
        <f t="shared" si="15"/>
        <v>0</v>
      </c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14" t="s">
        <v>39</v>
      </c>
      <c r="AR59" s="14" t="s">
        <v>39</v>
      </c>
    </row>
    <row r="60" spans="1:44" ht="12.75">
      <c r="A60" s="26"/>
      <c r="B60" s="26"/>
      <c r="C60" s="26"/>
      <c r="D60" s="25"/>
      <c r="E60" s="26"/>
      <c r="F60" s="26"/>
      <c r="G60" s="26"/>
      <c r="H60" s="26"/>
      <c r="I60" s="26"/>
      <c r="J60" s="26"/>
      <c r="K60" s="26"/>
      <c r="L60" s="26"/>
      <c r="M60" s="80"/>
      <c r="N60" s="81"/>
      <c r="O60" s="81"/>
      <c r="P60" s="80"/>
      <c r="Q60" s="68">
        <f t="shared" si="3"/>
        <v>0</v>
      </c>
      <c r="R60" s="68">
        <f t="shared" si="4"/>
        <v>0</v>
      </c>
      <c r="S60" s="68">
        <f t="shared" si="5"/>
        <v>0</v>
      </c>
      <c r="T60" s="68">
        <f t="shared" si="6"/>
        <v>0</v>
      </c>
      <c r="U60" s="68">
        <f t="shared" si="7"/>
        <v>0</v>
      </c>
      <c r="V60" s="68">
        <f t="shared" si="8"/>
        <v>0</v>
      </c>
      <c r="W60" s="68">
        <f t="shared" si="9"/>
        <v>0</v>
      </c>
      <c r="X60" s="72">
        <f t="shared" si="10"/>
        <v>0</v>
      </c>
      <c r="Y60" s="68">
        <f t="shared" si="11"/>
        <v>0</v>
      </c>
      <c r="Z60" s="73">
        <f t="shared" si="12"/>
        <v>0</v>
      </c>
      <c r="AA60" s="73">
        <f t="shared" si="13"/>
        <v>0</v>
      </c>
      <c r="AB60" s="68">
        <f t="shared" si="14"/>
        <v>0</v>
      </c>
      <c r="AC60" s="68">
        <f t="shared" si="15"/>
        <v>0</v>
      </c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14" t="s">
        <v>39</v>
      </c>
      <c r="AR60" s="14" t="s">
        <v>39</v>
      </c>
    </row>
    <row r="61" spans="1:44" ht="12.75">
      <c r="A61" s="26"/>
      <c r="B61" s="26"/>
      <c r="C61" s="26"/>
      <c r="D61" s="25"/>
      <c r="E61" s="26"/>
      <c r="F61" s="26"/>
      <c r="G61" s="26"/>
      <c r="H61" s="26"/>
      <c r="I61" s="26"/>
      <c r="J61" s="26"/>
      <c r="K61" s="26"/>
      <c r="L61" s="26"/>
      <c r="M61" s="80"/>
      <c r="N61" s="81"/>
      <c r="O61" s="81"/>
      <c r="P61" s="80"/>
      <c r="Q61" s="68">
        <f t="shared" si="3"/>
        <v>0</v>
      </c>
      <c r="R61" s="68">
        <f t="shared" si="4"/>
        <v>0</v>
      </c>
      <c r="S61" s="68">
        <f t="shared" si="5"/>
        <v>0</v>
      </c>
      <c r="T61" s="68">
        <f t="shared" si="6"/>
        <v>0</v>
      </c>
      <c r="U61" s="68">
        <f t="shared" si="7"/>
        <v>0</v>
      </c>
      <c r="V61" s="68">
        <f t="shared" si="8"/>
        <v>0</v>
      </c>
      <c r="W61" s="68">
        <f t="shared" si="9"/>
        <v>0</v>
      </c>
      <c r="X61" s="72">
        <f t="shared" si="10"/>
        <v>0</v>
      </c>
      <c r="Y61" s="68">
        <f t="shared" si="11"/>
        <v>0</v>
      </c>
      <c r="Z61" s="73">
        <f t="shared" si="12"/>
        <v>0</v>
      </c>
      <c r="AA61" s="73">
        <f t="shared" si="13"/>
        <v>0</v>
      </c>
      <c r="AB61" s="68">
        <f t="shared" si="14"/>
        <v>0</v>
      </c>
      <c r="AC61" s="68">
        <f t="shared" si="15"/>
        <v>0</v>
      </c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14" t="s">
        <v>39</v>
      </c>
      <c r="AR61" s="14" t="s">
        <v>39</v>
      </c>
    </row>
    <row r="62" spans="1:44" ht="12.75">
      <c r="A62" s="26"/>
      <c r="B62" s="26"/>
      <c r="C62" s="26"/>
      <c r="D62" s="25"/>
      <c r="E62" s="26"/>
      <c r="F62" s="26"/>
      <c r="G62" s="26"/>
      <c r="H62" s="26"/>
      <c r="I62" s="26"/>
      <c r="J62" s="26"/>
      <c r="K62" s="26"/>
      <c r="L62" s="26"/>
      <c r="M62" s="80"/>
      <c r="N62" s="81"/>
      <c r="O62" s="81"/>
      <c r="P62" s="80"/>
      <c r="Q62" s="68">
        <f t="shared" si="3"/>
        <v>0</v>
      </c>
      <c r="R62" s="68">
        <f t="shared" si="4"/>
        <v>0</v>
      </c>
      <c r="S62" s="68">
        <f t="shared" si="5"/>
        <v>0</v>
      </c>
      <c r="T62" s="68">
        <f t="shared" si="6"/>
        <v>0</v>
      </c>
      <c r="U62" s="68">
        <f t="shared" si="7"/>
        <v>0</v>
      </c>
      <c r="V62" s="68">
        <f t="shared" si="8"/>
        <v>0</v>
      </c>
      <c r="W62" s="68">
        <f t="shared" si="9"/>
        <v>0</v>
      </c>
      <c r="X62" s="72">
        <f t="shared" si="10"/>
        <v>0</v>
      </c>
      <c r="Y62" s="68">
        <f t="shared" si="11"/>
        <v>0</v>
      </c>
      <c r="Z62" s="73">
        <f t="shared" si="12"/>
        <v>0</v>
      </c>
      <c r="AA62" s="73">
        <f t="shared" si="13"/>
        <v>0</v>
      </c>
      <c r="AB62" s="68">
        <f t="shared" si="14"/>
        <v>0</v>
      </c>
      <c r="AC62" s="68">
        <f t="shared" si="15"/>
        <v>0</v>
      </c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14" t="s">
        <v>39</v>
      </c>
      <c r="AR62" s="14" t="s">
        <v>39</v>
      </c>
    </row>
    <row r="63" spans="1:44" ht="12.75">
      <c r="A63" s="26"/>
      <c r="B63" s="26"/>
      <c r="C63" s="26"/>
      <c r="D63" s="25"/>
      <c r="E63" s="26"/>
      <c r="F63" s="26"/>
      <c r="G63" s="26"/>
      <c r="H63" s="26"/>
      <c r="I63" s="26"/>
      <c r="J63" s="26"/>
      <c r="K63" s="26"/>
      <c r="L63" s="26"/>
      <c r="M63" s="80"/>
      <c r="N63" s="81"/>
      <c r="O63" s="81"/>
      <c r="P63" s="80"/>
      <c r="Q63" s="68">
        <f t="shared" si="3"/>
        <v>0</v>
      </c>
      <c r="R63" s="68">
        <f t="shared" si="4"/>
        <v>0</v>
      </c>
      <c r="S63" s="68">
        <f t="shared" si="5"/>
        <v>0</v>
      </c>
      <c r="T63" s="68">
        <f t="shared" si="6"/>
        <v>0</v>
      </c>
      <c r="U63" s="68">
        <f t="shared" si="7"/>
        <v>0</v>
      </c>
      <c r="V63" s="68">
        <f t="shared" si="8"/>
        <v>0</v>
      </c>
      <c r="W63" s="68">
        <f t="shared" si="9"/>
        <v>0</v>
      </c>
      <c r="X63" s="72">
        <f t="shared" si="10"/>
        <v>0</v>
      </c>
      <c r="Y63" s="68">
        <f t="shared" si="11"/>
        <v>0</v>
      </c>
      <c r="Z63" s="73">
        <f t="shared" si="12"/>
        <v>0</v>
      </c>
      <c r="AA63" s="73">
        <f t="shared" si="13"/>
        <v>0</v>
      </c>
      <c r="AB63" s="68">
        <f t="shared" si="14"/>
        <v>0</v>
      </c>
      <c r="AC63" s="68">
        <f t="shared" si="15"/>
        <v>0</v>
      </c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14" t="s">
        <v>39</v>
      </c>
      <c r="AR63" s="14" t="s">
        <v>39</v>
      </c>
    </row>
    <row r="64" spans="1:44" ht="12.75">
      <c r="A64" s="26"/>
      <c r="B64" s="26"/>
      <c r="C64" s="26"/>
      <c r="D64" s="25"/>
      <c r="E64" s="26"/>
      <c r="F64" s="26"/>
      <c r="G64" s="26"/>
      <c r="H64" s="26"/>
      <c r="I64" s="26"/>
      <c r="J64" s="26"/>
      <c r="K64" s="26"/>
      <c r="L64" s="26"/>
      <c r="M64" s="80"/>
      <c r="N64" s="81"/>
      <c r="O64" s="81"/>
      <c r="P64" s="80"/>
      <c r="Q64" s="68">
        <f t="shared" si="3"/>
        <v>0</v>
      </c>
      <c r="R64" s="68">
        <f t="shared" si="4"/>
        <v>0</v>
      </c>
      <c r="S64" s="68">
        <f t="shared" si="5"/>
        <v>0</v>
      </c>
      <c r="T64" s="68">
        <f t="shared" si="6"/>
        <v>0</v>
      </c>
      <c r="U64" s="68">
        <f t="shared" si="7"/>
        <v>0</v>
      </c>
      <c r="V64" s="68">
        <f t="shared" si="8"/>
        <v>0</v>
      </c>
      <c r="W64" s="68">
        <f t="shared" si="9"/>
        <v>0</v>
      </c>
      <c r="X64" s="72">
        <f t="shared" si="10"/>
        <v>0</v>
      </c>
      <c r="Y64" s="68">
        <f t="shared" si="11"/>
        <v>0</v>
      </c>
      <c r="Z64" s="73">
        <f t="shared" si="12"/>
        <v>0</v>
      </c>
      <c r="AA64" s="73">
        <f t="shared" si="13"/>
        <v>0</v>
      </c>
      <c r="AB64" s="68">
        <f t="shared" si="14"/>
        <v>0</v>
      </c>
      <c r="AC64" s="68">
        <f t="shared" si="15"/>
        <v>0</v>
      </c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14" t="s">
        <v>39</v>
      </c>
      <c r="AR64" s="14" t="s">
        <v>39</v>
      </c>
    </row>
    <row r="65" spans="1:44" ht="12.75">
      <c r="A65" s="26"/>
      <c r="B65" s="26"/>
      <c r="C65" s="26"/>
      <c r="D65" s="25"/>
      <c r="E65" s="26"/>
      <c r="F65" s="26"/>
      <c r="G65" s="26"/>
      <c r="H65" s="26"/>
      <c r="I65" s="26"/>
      <c r="J65" s="26"/>
      <c r="K65" s="26"/>
      <c r="L65" s="26"/>
      <c r="M65" s="80"/>
      <c r="N65" s="81"/>
      <c r="O65" s="81"/>
      <c r="P65" s="80"/>
      <c r="Q65" s="68">
        <f t="shared" si="3"/>
        <v>0</v>
      </c>
      <c r="R65" s="68">
        <f t="shared" si="4"/>
        <v>0</v>
      </c>
      <c r="S65" s="68">
        <f t="shared" si="5"/>
        <v>0</v>
      </c>
      <c r="T65" s="68">
        <f t="shared" si="6"/>
        <v>0</v>
      </c>
      <c r="U65" s="68">
        <f t="shared" si="7"/>
        <v>0</v>
      </c>
      <c r="V65" s="68">
        <f t="shared" si="8"/>
        <v>0</v>
      </c>
      <c r="W65" s="68">
        <f t="shared" si="9"/>
        <v>0</v>
      </c>
      <c r="X65" s="72">
        <f t="shared" si="10"/>
        <v>0</v>
      </c>
      <c r="Y65" s="68">
        <f t="shared" si="11"/>
        <v>0</v>
      </c>
      <c r="Z65" s="73">
        <f t="shared" si="12"/>
        <v>0</v>
      </c>
      <c r="AA65" s="73">
        <f t="shared" si="13"/>
        <v>0</v>
      </c>
      <c r="AB65" s="68">
        <f t="shared" si="14"/>
        <v>0</v>
      </c>
      <c r="AC65" s="68">
        <f t="shared" si="15"/>
        <v>0</v>
      </c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14" t="s">
        <v>39</v>
      </c>
      <c r="AR65" s="14" t="s">
        <v>39</v>
      </c>
    </row>
    <row r="66" spans="1:44" ht="12.75">
      <c r="A66" s="26"/>
      <c r="B66" s="26"/>
      <c r="C66" s="36"/>
      <c r="D66" s="25"/>
      <c r="E66" s="26"/>
      <c r="F66" s="26"/>
      <c r="G66" s="26"/>
      <c r="H66" s="26"/>
      <c r="I66" s="26"/>
      <c r="J66" s="26"/>
      <c r="K66" s="26"/>
      <c r="L66" s="26"/>
      <c r="M66" s="74"/>
      <c r="N66" s="74"/>
      <c r="O66" s="74"/>
      <c r="P66" s="74"/>
      <c r="Q66" s="68">
        <f t="shared" si="3"/>
        <v>0</v>
      </c>
      <c r="R66" s="68">
        <f t="shared" si="4"/>
        <v>0</v>
      </c>
      <c r="S66" s="68">
        <f t="shared" si="5"/>
        <v>0</v>
      </c>
      <c r="T66" s="68">
        <f t="shared" si="6"/>
        <v>0</v>
      </c>
      <c r="U66" s="68">
        <f t="shared" si="7"/>
        <v>0</v>
      </c>
      <c r="V66" s="68">
        <f t="shared" si="8"/>
        <v>0</v>
      </c>
      <c r="W66" s="68">
        <f t="shared" si="9"/>
        <v>0</v>
      </c>
      <c r="X66" s="72">
        <f t="shared" si="10"/>
        <v>0</v>
      </c>
      <c r="Y66" s="68">
        <f t="shared" si="11"/>
        <v>0</v>
      </c>
      <c r="Z66" s="73">
        <f t="shared" si="12"/>
        <v>0</v>
      </c>
      <c r="AA66" s="73">
        <f t="shared" si="13"/>
        <v>0</v>
      </c>
      <c r="AB66" s="68">
        <f t="shared" si="14"/>
        <v>0</v>
      </c>
      <c r="AC66" s="68">
        <f t="shared" si="15"/>
        <v>0</v>
      </c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14" t="s">
        <v>39</v>
      </c>
      <c r="AR66" s="14" t="s">
        <v>39</v>
      </c>
    </row>
    <row r="67" spans="1:44" ht="12.75">
      <c r="A67" s="26"/>
      <c r="B67" s="26"/>
      <c r="C67" s="26"/>
      <c r="D67" s="63"/>
      <c r="E67" s="64"/>
      <c r="F67" s="64"/>
      <c r="G67" s="64"/>
      <c r="H67" s="64"/>
      <c r="I67" s="26"/>
      <c r="J67" s="26"/>
      <c r="K67" s="26"/>
      <c r="L67" s="26"/>
      <c r="M67" s="65"/>
      <c r="N67" s="82"/>
      <c r="O67" s="82"/>
      <c r="P67" s="82"/>
      <c r="Q67" s="68">
        <f t="shared" si="3"/>
        <v>0</v>
      </c>
      <c r="R67" s="68">
        <f t="shared" si="4"/>
        <v>0</v>
      </c>
      <c r="S67" s="68">
        <f t="shared" si="5"/>
        <v>0</v>
      </c>
      <c r="T67" s="68">
        <f t="shared" si="6"/>
        <v>0</v>
      </c>
      <c r="U67" s="68">
        <f t="shared" si="7"/>
        <v>0</v>
      </c>
      <c r="V67" s="68">
        <f t="shared" si="8"/>
        <v>0</v>
      </c>
      <c r="W67" s="68">
        <f t="shared" si="9"/>
        <v>0</v>
      </c>
      <c r="X67" s="72">
        <f t="shared" si="10"/>
        <v>0</v>
      </c>
      <c r="Y67" s="68">
        <f t="shared" si="11"/>
        <v>0</v>
      </c>
      <c r="Z67" s="73">
        <f t="shared" si="12"/>
        <v>0</v>
      </c>
      <c r="AA67" s="73">
        <f t="shared" si="13"/>
        <v>0</v>
      </c>
      <c r="AB67" s="68">
        <f t="shared" si="14"/>
        <v>0</v>
      </c>
      <c r="AC67" s="68">
        <f t="shared" si="15"/>
        <v>0</v>
      </c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14" t="s">
        <v>39</v>
      </c>
      <c r="AR67" s="14" t="s">
        <v>39</v>
      </c>
    </row>
    <row r="68" spans="1:44" ht="12.75">
      <c r="A68" s="26"/>
      <c r="B68" s="26"/>
      <c r="C68" s="64"/>
      <c r="D68" s="63"/>
      <c r="E68" s="64"/>
      <c r="F68" s="64"/>
      <c r="G68" s="64"/>
      <c r="H68" s="64"/>
      <c r="I68" s="26"/>
      <c r="J68" s="26"/>
      <c r="K68" s="26"/>
      <c r="L68" s="26"/>
      <c r="M68" s="68" t="s">
        <v>37</v>
      </c>
      <c r="N68" s="68"/>
      <c r="O68" s="68"/>
      <c r="P68" s="68"/>
      <c r="Q68" s="106" t="s">
        <v>2</v>
      </c>
      <c r="R68" s="106" t="s">
        <v>3</v>
      </c>
      <c r="S68" s="106" t="s">
        <v>4</v>
      </c>
      <c r="T68" s="106" t="s">
        <v>5</v>
      </c>
      <c r="U68" s="106" t="s">
        <v>6</v>
      </c>
      <c r="V68" s="106" t="s">
        <v>7</v>
      </c>
      <c r="W68" s="106" t="s">
        <v>8</v>
      </c>
      <c r="X68" s="106" t="s">
        <v>9</v>
      </c>
      <c r="Y68" s="106" t="s">
        <v>58</v>
      </c>
      <c r="Z68" s="107" t="s">
        <v>61</v>
      </c>
      <c r="AA68" s="107" t="s">
        <v>62</v>
      </c>
      <c r="AB68" s="107" t="s">
        <v>63</v>
      </c>
      <c r="AC68" s="107" t="s">
        <v>64</v>
      </c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14" t="s">
        <v>39</v>
      </c>
      <c r="AR68" s="14" t="s">
        <v>39</v>
      </c>
    </row>
    <row r="69" spans="1:44" ht="12.75">
      <c r="A69" s="26"/>
      <c r="B69" s="26"/>
      <c r="C69" s="64"/>
      <c r="D69" s="63"/>
      <c r="E69" s="64"/>
      <c r="F69" s="64"/>
      <c r="G69" s="64"/>
      <c r="H69" s="64"/>
      <c r="I69" s="26"/>
      <c r="J69" s="26"/>
      <c r="K69" s="26"/>
      <c r="L69" s="26"/>
      <c r="M69" s="64" t="s">
        <v>36</v>
      </c>
      <c r="N69" s="66" t="s">
        <v>19</v>
      </c>
      <c r="O69" s="66" t="s">
        <v>20</v>
      </c>
      <c r="P69" s="64" t="s">
        <v>37</v>
      </c>
      <c r="Q69" s="77">
        <f aca="true" t="shared" si="16" ref="Q69:AC69">SUM(Q70:Q92)</f>
        <v>0</v>
      </c>
      <c r="R69" s="77">
        <f t="shared" si="16"/>
        <v>0</v>
      </c>
      <c r="S69" s="77">
        <f t="shared" si="16"/>
        <v>0</v>
      </c>
      <c r="T69" s="77">
        <f t="shared" si="16"/>
        <v>0</v>
      </c>
      <c r="U69" s="77">
        <f t="shared" si="16"/>
        <v>0</v>
      </c>
      <c r="V69" s="77">
        <f t="shared" si="16"/>
        <v>0</v>
      </c>
      <c r="W69" s="77">
        <f t="shared" si="16"/>
        <v>0</v>
      </c>
      <c r="X69" s="77">
        <f t="shared" si="16"/>
        <v>0</v>
      </c>
      <c r="Y69" s="77">
        <f t="shared" si="16"/>
        <v>0</v>
      </c>
      <c r="Z69" s="77">
        <f t="shared" si="16"/>
        <v>0</v>
      </c>
      <c r="AA69" s="77">
        <f t="shared" si="16"/>
        <v>0</v>
      </c>
      <c r="AB69" s="77">
        <f t="shared" si="16"/>
        <v>0</v>
      </c>
      <c r="AC69" s="77">
        <f t="shared" si="16"/>
        <v>0</v>
      </c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14" t="s">
        <v>39</v>
      </c>
      <c r="AR69" s="14" t="s">
        <v>39</v>
      </c>
    </row>
    <row r="70" spans="1:44" ht="12.75">
      <c r="A70" s="26"/>
      <c r="B70" s="36"/>
      <c r="C70" s="64"/>
      <c r="D70" s="64"/>
      <c r="E70" s="64"/>
      <c r="F70" s="64"/>
      <c r="G70" s="64"/>
      <c r="H70" s="66"/>
      <c r="I70" s="26"/>
      <c r="J70" s="26"/>
      <c r="K70" s="26"/>
      <c r="L70" s="26"/>
      <c r="M70" s="14" t="s">
        <v>76</v>
      </c>
      <c r="P70" s="14" t="s">
        <v>77</v>
      </c>
      <c r="Q70" s="68">
        <f aca="true" t="shared" si="17" ref="Q70:Q92">IF(Y70&gt;0,Y70*Forfait,(AB70*Vict_Plus)+(AC70*Victoire)+(AA70*NulButs)+(Z70*SansBut)+(U70*Défaite))</f>
        <v>0</v>
      </c>
      <c r="R70" s="68">
        <f aca="true" t="shared" si="18" ref="R70:R92">COUNTA(N70:O70)/2</f>
        <v>0</v>
      </c>
      <c r="S70" s="68">
        <f aca="true" t="shared" si="19" ref="S70:S92">IF(AND(O70&lt;&gt;"P",O70&lt;&gt;"F",COUNTBLANK(N70:O70)&lt;1,OR(N70="P",N70="F",N70&lt;O70)),1,0)</f>
        <v>0</v>
      </c>
      <c r="T70" s="68">
        <f aca="true" t="shared" si="20" ref="T70:T92">IF(AND(COUNTBLANK(N70:O70)&lt;1,N70=O70),1,0)</f>
        <v>0</v>
      </c>
      <c r="U70" s="68">
        <f aca="true" t="shared" si="21" ref="U70:U92">IF(AND(N70&lt;&gt;"P",N70&lt;&gt;"F",COUNTBLANK(N70:O70)&lt;1,OR(O70="P",O70="F",N70&gt;O70)),1,0)</f>
        <v>0</v>
      </c>
      <c r="V70" s="68">
        <f aca="true" t="shared" si="22" ref="V70:V92">IF(O70&gt;99,0,O70)</f>
        <v>0</v>
      </c>
      <c r="W70" s="68">
        <f aca="true" t="shared" si="23" ref="W70:W92">IF(N70&gt;99,0,N70)</f>
        <v>0</v>
      </c>
      <c r="X70" s="72">
        <f aca="true" t="shared" si="24" ref="X70:X92">V70-W70</f>
        <v>0</v>
      </c>
      <c r="Y70" s="68">
        <f aca="true" t="shared" si="25" ref="Y70:Y92">IF(OR(O70="P",O70="F"),1,0)</f>
        <v>0</v>
      </c>
      <c r="Z70" s="73">
        <f aca="true" t="shared" si="26" ref="Z70:Z92">IF(AND(COUNTBLANK(N70:O70)&lt;1,N70=0,O70=0),1,0)</f>
        <v>0</v>
      </c>
      <c r="AA70" s="73">
        <f aca="true" t="shared" si="27" ref="AA70:AA92">IF(AND(COUNTBLANK(N70:O70)&lt;1,N70&lt;&gt;0,N70=O70),1,0)</f>
        <v>0</v>
      </c>
      <c r="AB70" s="68">
        <f aca="true" t="shared" si="28" ref="AB70:AB92">IF(AND(S70=1,X70&gt;1),1,0)</f>
        <v>0</v>
      </c>
      <c r="AC70" s="68">
        <f aca="true" t="shared" si="29" ref="AC70:AC92">IF(AND(S70=1,X70=1),1,0)</f>
        <v>0</v>
      </c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14" t="s">
        <v>39</v>
      </c>
      <c r="AR70" s="14" t="s">
        <v>39</v>
      </c>
    </row>
    <row r="71" spans="1:44" ht="12.75">
      <c r="A71" s="26"/>
      <c r="B71" s="26"/>
      <c r="C71" s="67"/>
      <c r="D71" s="64"/>
      <c r="E71" s="64"/>
      <c r="F71" s="64"/>
      <c r="G71" s="64"/>
      <c r="H71" s="64"/>
      <c r="I71" s="26"/>
      <c r="J71" s="26"/>
      <c r="K71" s="26"/>
      <c r="L71" s="26"/>
      <c r="M71" s="14" t="s">
        <v>70</v>
      </c>
      <c r="P71" s="14" t="s">
        <v>77</v>
      </c>
      <c r="Q71" s="68">
        <f t="shared" si="17"/>
        <v>0</v>
      </c>
      <c r="R71" s="68">
        <f t="shared" si="18"/>
        <v>0</v>
      </c>
      <c r="S71" s="68">
        <f t="shared" si="19"/>
        <v>0</v>
      </c>
      <c r="T71" s="68">
        <f t="shared" si="20"/>
        <v>0</v>
      </c>
      <c r="U71" s="68">
        <f t="shared" si="21"/>
        <v>0</v>
      </c>
      <c r="V71" s="68">
        <f t="shared" si="22"/>
        <v>0</v>
      </c>
      <c r="W71" s="68">
        <f t="shared" si="23"/>
        <v>0</v>
      </c>
      <c r="X71" s="72">
        <f t="shared" si="24"/>
        <v>0</v>
      </c>
      <c r="Y71" s="68">
        <f t="shared" si="25"/>
        <v>0</v>
      </c>
      <c r="Z71" s="73">
        <f t="shared" si="26"/>
        <v>0</v>
      </c>
      <c r="AA71" s="73">
        <f t="shared" si="27"/>
        <v>0</v>
      </c>
      <c r="AB71" s="68">
        <f t="shared" si="28"/>
        <v>0</v>
      </c>
      <c r="AC71" s="68">
        <f t="shared" si="29"/>
        <v>0</v>
      </c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14" t="s">
        <v>39</v>
      </c>
      <c r="AR71" s="14" t="s">
        <v>39</v>
      </c>
    </row>
    <row r="72" spans="1:44" ht="12.75">
      <c r="A72" s="64"/>
      <c r="B72" s="64"/>
      <c r="C72" s="68"/>
      <c r="D72" s="64"/>
      <c r="E72" s="64"/>
      <c r="F72" s="64"/>
      <c r="G72" s="64"/>
      <c r="H72" s="64"/>
      <c r="I72" s="26"/>
      <c r="J72" s="26"/>
      <c r="K72" s="26"/>
      <c r="L72" s="26"/>
      <c r="M72" s="14" t="s">
        <v>73</v>
      </c>
      <c r="P72" s="14" t="s">
        <v>77</v>
      </c>
      <c r="Q72" s="68">
        <f t="shared" si="17"/>
        <v>0</v>
      </c>
      <c r="R72" s="68">
        <f t="shared" si="18"/>
        <v>0</v>
      </c>
      <c r="S72" s="68">
        <f t="shared" si="19"/>
        <v>0</v>
      </c>
      <c r="T72" s="68">
        <f t="shared" si="20"/>
        <v>0</v>
      </c>
      <c r="U72" s="68">
        <f t="shared" si="21"/>
        <v>0</v>
      </c>
      <c r="V72" s="68">
        <f t="shared" si="22"/>
        <v>0</v>
      </c>
      <c r="W72" s="68">
        <f t="shared" si="23"/>
        <v>0</v>
      </c>
      <c r="X72" s="72">
        <f t="shared" si="24"/>
        <v>0</v>
      </c>
      <c r="Y72" s="68">
        <f t="shared" si="25"/>
        <v>0</v>
      </c>
      <c r="Z72" s="73">
        <f t="shared" si="26"/>
        <v>0</v>
      </c>
      <c r="AA72" s="73">
        <f t="shared" si="27"/>
        <v>0</v>
      </c>
      <c r="AB72" s="68">
        <f t="shared" si="28"/>
        <v>0</v>
      </c>
      <c r="AC72" s="68">
        <f t="shared" si="29"/>
        <v>0</v>
      </c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14" t="s">
        <v>39</v>
      </c>
      <c r="AR72" s="14" t="s">
        <v>39</v>
      </c>
    </row>
    <row r="73" spans="1:44" ht="12.75">
      <c r="A73" s="64"/>
      <c r="B73" s="64"/>
      <c r="C73" s="68"/>
      <c r="D73" s="64"/>
      <c r="E73" s="64"/>
      <c r="F73" s="64"/>
      <c r="G73" s="64"/>
      <c r="H73" s="64"/>
      <c r="I73" s="26"/>
      <c r="J73" s="26"/>
      <c r="K73" s="26"/>
      <c r="L73" s="26"/>
      <c r="Q73" s="68">
        <f t="shared" si="17"/>
        <v>0</v>
      </c>
      <c r="R73" s="68">
        <f t="shared" si="18"/>
        <v>0</v>
      </c>
      <c r="S73" s="68">
        <f t="shared" si="19"/>
        <v>0</v>
      </c>
      <c r="T73" s="68">
        <f t="shared" si="20"/>
        <v>0</v>
      </c>
      <c r="U73" s="68">
        <f t="shared" si="21"/>
        <v>0</v>
      </c>
      <c r="V73" s="68">
        <f t="shared" si="22"/>
        <v>0</v>
      </c>
      <c r="W73" s="68">
        <f t="shared" si="23"/>
        <v>0</v>
      </c>
      <c r="X73" s="72">
        <f t="shared" si="24"/>
        <v>0</v>
      </c>
      <c r="Y73" s="68">
        <f t="shared" si="25"/>
        <v>0</v>
      </c>
      <c r="Z73" s="73">
        <f t="shared" si="26"/>
        <v>0</v>
      </c>
      <c r="AA73" s="73">
        <f t="shared" si="27"/>
        <v>0</v>
      </c>
      <c r="AB73" s="68">
        <f t="shared" si="28"/>
        <v>0</v>
      </c>
      <c r="AC73" s="68">
        <f t="shared" si="29"/>
        <v>0</v>
      </c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14" t="s">
        <v>39</v>
      </c>
      <c r="AR73" s="14" t="s">
        <v>39</v>
      </c>
    </row>
    <row r="74" spans="1:44" ht="12.75">
      <c r="A74" s="64"/>
      <c r="B74" s="64"/>
      <c r="C74" s="68"/>
      <c r="D74" s="64"/>
      <c r="E74" s="64"/>
      <c r="F74" s="64"/>
      <c r="G74" s="64"/>
      <c r="H74" s="64"/>
      <c r="I74" s="26"/>
      <c r="J74" s="26"/>
      <c r="K74" s="26"/>
      <c r="L74" s="26"/>
      <c r="Q74" s="68">
        <f t="shared" si="17"/>
        <v>0</v>
      </c>
      <c r="R74" s="68">
        <f t="shared" si="18"/>
        <v>0</v>
      </c>
      <c r="S74" s="68">
        <f t="shared" si="19"/>
        <v>0</v>
      </c>
      <c r="T74" s="68">
        <f t="shared" si="20"/>
        <v>0</v>
      </c>
      <c r="U74" s="68">
        <f t="shared" si="21"/>
        <v>0</v>
      </c>
      <c r="V74" s="68">
        <f t="shared" si="22"/>
        <v>0</v>
      </c>
      <c r="W74" s="68">
        <f t="shared" si="23"/>
        <v>0</v>
      </c>
      <c r="X74" s="72">
        <f t="shared" si="24"/>
        <v>0</v>
      </c>
      <c r="Y74" s="68">
        <f t="shared" si="25"/>
        <v>0</v>
      </c>
      <c r="Z74" s="73">
        <f t="shared" si="26"/>
        <v>0</v>
      </c>
      <c r="AA74" s="73">
        <f t="shared" si="27"/>
        <v>0</v>
      </c>
      <c r="AB74" s="68">
        <f t="shared" si="28"/>
        <v>0</v>
      </c>
      <c r="AC74" s="68">
        <f t="shared" si="29"/>
        <v>0</v>
      </c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14" t="s">
        <v>39</v>
      </c>
      <c r="AR74" s="14" t="s">
        <v>39</v>
      </c>
    </row>
    <row r="75" spans="1:44" ht="12.75">
      <c r="A75" s="67"/>
      <c r="B75" s="67"/>
      <c r="C75" s="68"/>
      <c r="D75" s="64"/>
      <c r="E75" s="64"/>
      <c r="F75" s="64"/>
      <c r="G75" s="64"/>
      <c r="H75" s="64"/>
      <c r="I75" s="26"/>
      <c r="J75" s="26"/>
      <c r="K75" s="26"/>
      <c r="L75" s="26"/>
      <c r="Q75" s="68">
        <f t="shared" si="17"/>
        <v>0</v>
      </c>
      <c r="R75" s="68">
        <f t="shared" si="18"/>
        <v>0</v>
      </c>
      <c r="S75" s="68">
        <f t="shared" si="19"/>
        <v>0</v>
      </c>
      <c r="T75" s="68">
        <f t="shared" si="20"/>
        <v>0</v>
      </c>
      <c r="U75" s="68">
        <f t="shared" si="21"/>
        <v>0</v>
      </c>
      <c r="V75" s="68">
        <f t="shared" si="22"/>
        <v>0</v>
      </c>
      <c r="W75" s="68">
        <f t="shared" si="23"/>
        <v>0</v>
      </c>
      <c r="X75" s="72">
        <f t="shared" si="24"/>
        <v>0</v>
      </c>
      <c r="Y75" s="68">
        <f t="shared" si="25"/>
        <v>0</v>
      </c>
      <c r="Z75" s="73">
        <f t="shared" si="26"/>
        <v>0</v>
      </c>
      <c r="AA75" s="73">
        <f t="shared" si="27"/>
        <v>0</v>
      </c>
      <c r="AB75" s="68">
        <f t="shared" si="28"/>
        <v>0</v>
      </c>
      <c r="AC75" s="68">
        <f t="shared" si="29"/>
        <v>0</v>
      </c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14" t="s">
        <v>39</v>
      </c>
      <c r="AR75" s="14" t="s">
        <v>39</v>
      </c>
    </row>
    <row r="76" spans="1:44" ht="12.75">
      <c r="A76" s="68"/>
      <c r="B76" s="68"/>
      <c r="C76" s="68"/>
      <c r="D76" s="64"/>
      <c r="E76" s="64"/>
      <c r="F76" s="64"/>
      <c r="G76" s="64"/>
      <c r="H76" s="64"/>
      <c r="I76" s="26"/>
      <c r="J76" s="26"/>
      <c r="K76" s="26"/>
      <c r="L76" s="26"/>
      <c r="Q76" s="68">
        <f t="shared" si="17"/>
        <v>0</v>
      </c>
      <c r="R76" s="68">
        <f t="shared" si="18"/>
        <v>0</v>
      </c>
      <c r="S76" s="68">
        <f t="shared" si="19"/>
        <v>0</v>
      </c>
      <c r="T76" s="68">
        <f t="shared" si="20"/>
        <v>0</v>
      </c>
      <c r="U76" s="68">
        <f t="shared" si="21"/>
        <v>0</v>
      </c>
      <c r="V76" s="68">
        <f t="shared" si="22"/>
        <v>0</v>
      </c>
      <c r="W76" s="68">
        <f t="shared" si="23"/>
        <v>0</v>
      </c>
      <c r="X76" s="72">
        <f t="shared" si="24"/>
        <v>0</v>
      </c>
      <c r="Y76" s="68">
        <f t="shared" si="25"/>
        <v>0</v>
      </c>
      <c r="Z76" s="73">
        <f t="shared" si="26"/>
        <v>0</v>
      </c>
      <c r="AA76" s="73">
        <f t="shared" si="27"/>
        <v>0</v>
      </c>
      <c r="AB76" s="68">
        <f t="shared" si="28"/>
        <v>0</v>
      </c>
      <c r="AC76" s="68">
        <f t="shared" si="29"/>
        <v>0</v>
      </c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14" t="s">
        <v>39</v>
      </c>
      <c r="AR76" s="14" t="s">
        <v>39</v>
      </c>
    </row>
    <row r="77" spans="1:44" ht="12.75">
      <c r="A77" s="68"/>
      <c r="B77" s="68"/>
      <c r="C77" s="68"/>
      <c r="D77" s="64"/>
      <c r="E77" s="64"/>
      <c r="F77" s="64"/>
      <c r="G77" s="64"/>
      <c r="H77" s="64"/>
      <c r="I77" s="26"/>
      <c r="J77" s="26"/>
      <c r="K77" s="26"/>
      <c r="L77" s="26"/>
      <c r="Q77" s="68">
        <f t="shared" si="17"/>
        <v>0</v>
      </c>
      <c r="R77" s="68">
        <f t="shared" si="18"/>
        <v>0</v>
      </c>
      <c r="S77" s="68">
        <f t="shared" si="19"/>
        <v>0</v>
      </c>
      <c r="T77" s="68">
        <f t="shared" si="20"/>
        <v>0</v>
      </c>
      <c r="U77" s="68">
        <f t="shared" si="21"/>
        <v>0</v>
      </c>
      <c r="V77" s="68">
        <f t="shared" si="22"/>
        <v>0</v>
      </c>
      <c r="W77" s="68">
        <f t="shared" si="23"/>
        <v>0</v>
      </c>
      <c r="X77" s="72">
        <f t="shared" si="24"/>
        <v>0</v>
      </c>
      <c r="Y77" s="68">
        <f t="shared" si="25"/>
        <v>0</v>
      </c>
      <c r="Z77" s="73">
        <f t="shared" si="26"/>
        <v>0</v>
      </c>
      <c r="AA77" s="73">
        <f t="shared" si="27"/>
        <v>0</v>
      </c>
      <c r="AB77" s="68">
        <f t="shared" si="28"/>
        <v>0</v>
      </c>
      <c r="AC77" s="68">
        <f t="shared" si="29"/>
        <v>0</v>
      </c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14" t="s">
        <v>39</v>
      </c>
      <c r="AR77" s="14" t="s">
        <v>39</v>
      </c>
    </row>
    <row r="78" spans="1:44" ht="12.75">
      <c r="A78" s="68"/>
      <c r="B78" s="68"/>
      <c r="C78" s="68"/>
      <c r="D78" s="64"/>
      <c r="E78" s="64"/>
      <c r="F78" s="64"/>
      <c r="G78" s="64"/>
      <c r="H78" s="64"/>
      <c r="I78" s="26"/>
      <c r="J78" s="26"/>
      <c r="K78" s="26"/>
      <c r="L78" s="26"/>
      <c r="M78" s="78"/>
      <c r="N78" s="79"/>
      <c r="O78" s="79"/>
      <c r="P78" s="78"/>
      <c r="Q78" s="68">
        <f t="shared" si="17"/>
        <v>0</v>
      </c>
      <c r="R78" s="68">
        <f t="shared" si="18"/>
        <v>0</v>
      </c>
      <c r="S78" s="68">
        <f t="shared" si="19"/>
        <v>0</v>
      </c>
      <c r="T78" s="68">
        <f t="shared" si="20"/>
        <v>0</v>
      </c>
      <c r="U78" s="68">
        <f t="shared" si="21"/>
        <v>0</v>
      </c>
      <c r="V78" s="68">
        <f t="shared" si="22"/>
        <v>0</v>
      </c>
      <c r="W78" s="68">
        <f t="shared" si="23"/>
        <v>0</v>
      </c>
      <c r="X78" s="72">
        <f t="shared" si="24"/>
        <v>0</v>
      </c>
      <c r="Y78" s="68">
        <f t="shared" si="25"/>
        <v>0</v>
      </c>
      <c r="Z78" s="73">
        <f t="shared" si="26"/>
        <v>0</v>
      </c>
      <c r="AA78" s="73">
        <f t="shared" si="27"/>
        <v>0</v>
      </c>
      <c r="AB78" s="68">
        <f t="shared" si="28"/>
        <v>0</v>
      </c>
      <c r="AC78" s="68">
        <f t="shared" si="29"/>
        <v>0</v>
      </c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14" t="s">
        <v>39</v>
      </c>
      <c r="AR78" s="14" t="s">
        <v>39</v>
      </c>
    </row>
    <row r="79" spans="1:44" ht="12.75">
      <c r="A79" s="68"/>
      <c r="B79" s="68"/>
      <c r="C79" s="68"/>
      <c r="D79" s="64"/>
      <c r="E79" s="64"/>
      <c r="F79" s="64"/>
      <c r="G79" s="64"/>
      <c r="H79" s="64"/>
      <c r="I79" s="26"/>
      <c r="J79" s="26"/>
      <c r="K79" s="26"/>
      <c r="L79" s="26"/>
      <c r="M79" s="78"/>
      <c r="N79" s="79"/>
      <c r="O79" s="79"/>
      <c r="P79" s="78"/>
      <c r="Q79" s="68">
        <f t="shared" si="17"/>
        <v>0</v>
      </c>
      <c r="R79" s="68">
        <f t="shared" si="18"/>
        <v>0</v>
      </c>
      <c r="S79" s="68">
        <f t="shared" si="19"/>
        <v>0</v>
      </c>
      <c r="T79" s="68">
        <f t="shared" si="20"/>
        <v>0</v>
      </c>
      <c r="U79" s="68">
        <f t="shared" si="21"/>
        <v>0</v>
      </c>
      <c r="V79" s="68">
        <f t="shared" si="22"/>
        <v>0</v>
      </c>
      <c r="W79" s="68">
        <f t="shared" si="23"/>
        <v>0</v>
      </c>
      <c r="X79" s="72">
        <f t="shared" si="24"/>
        <v>0</v>
      </c>
      <c r="Y79" s="68">
        <f t="shared" si="25"/>
        <v>0</v>
      </c>
      <c r="Z79" s="73">
        <f t="shared" si="26"/>
        <v>0</v>
      </c>
      <c r="AA79" s="73">
        <f t="shared" si="27"/>
        <v>0</v>
      </c>
      <c r="AB79" s="68">
        <f t="shared" si="28"/>
        <v>0</v>
      </c>
      <c r="AC79" s="68">
        <f t="shared" si="29"/>
        <v>0</v>
      </c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14" t="s">
        <v>39</v>
      </c>
      <c r="AR79" s="14" t="s">
        <v>39</v>
      </c>
    </row>
    <row r="80" spans="1:44" ht="12.75">
      <c r="A80" s="68"/>
      <c r="B80" s="68"/>
      <c r="C80" s="68"/>
      <c r="D80" s="64"/>
      <c r="E80" s="64"/>
      <c r="F80" s="64"/>
      <c r="G80" s="64"/>
      <c r="H80" s="64"/>
      <c r="I80" s="26"/>
      <c r="J80" s="26"/>
      <c r="K80" s="26"/>
      <c r="L80" s="26"/>
      <c r="M80" s="80"/>
      <c r="N80" s="81"/>
      <c r="O80" s="81"/>
      <c r="P80" s="80"/>
      <c r="Q80" s="68">
        <f t="shared" si="17"/>
        <v>0</v>
      </c>
      <c r="R80" s="68">
        <f t="shared" si="18"/>
        <v>0</v>
      </c>
      <c r="S80" s="68">
        <f t="shared" si="19"/>
        <v>0</v>
      </c>
      <c r="T80" s="68">
        <f t="shared" si="20"/>
        <v>0</v>
      </c>
      <c r="U80" s="68">
        <f t="shared" si="21"/>
        <v>0</v>
      </c>
      <c r="V80" s="68">
        <f t="shared" si="22"/>
        <v>0</v>
      </c>
      <c r="W80" s="68">
        <f t="shared" si="23"/>
        <v>0</v>
      </c>
      <c r="X80" s="72">
        <f t="shared" si="24"/>
        <v>0</v>
      </c>
      <c r="Y80" s="68">
        <f t="shared" si="25"/>
        <v>0</v>
      </c>
      <c r="Z80" s="73">
        <f t="shared" si="26"/>
        <v>0</v>
      </c>
      <c r="AA80" s="73">
        <f t="shared" si="27"/>
        <v>0</v>
      </c>
      <c r="AB80" s="68">
        <f t="shared" si="28"/>
        <v>0</v>
      </c>
      <c r="AC80" s="68">
        <f t="shared" si="29"/>
        <v>0</v>
      </c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14" t="s">
        <v>39</v>
      </c>
      <c r="AR80" s="14" t="s">
        <v>39</v>
      </c>
    </row>
    <row r="81" spans="1:44" ht="12.75">
      <c r="A81" s="68"/>
      <c r="B81" s="68"/>
      <c r="C81" s="68"/>
      <c r="D81" s="64"/>
      <c r="E81" s="64"/>
      <c r="F81" s="64"/>
      <c r="G81" s="64"/>
      <c r="H81" s="64"/>
      <c r="I81" s="26"/>
      <c r="J81" s="26"/>
      <c r="K81" s="26"/>
      <c r="L81" s="26"/>
      <c r="M81" s="80"/>
      <c r="N81" s="81"/>
      <c r="O81" s="81"/>
      <c r="P81" s="80"/>
      <c r="Q81" s="68">
        <f t="shared" si="17"/>
        <v>0</v>
      </c>
      <c r="R81" s="68">
        <f t="shared" si="18"/>
        <v>0</v>
      </c>
      <c r="S81" s="68">
        <f t="shared" si="19"/>
        <v>0</v>
      </c>
      <c r="T81" s="68">
        <f t="shared" si="20"/>
        <v>0</v>
      </c>
      <c r="U81" s="68">
        <f t="shared" si="21"/>
        <v>0</v>
      </c>
      <c r="V81" s="68">
        <f t="shared" si="22"/>
        <v>0</v>
      </c>
      <c r="W81" s="68">
        <f t="shared" si="23"/>
        <v>0</v>
      </c>
      <c r="X81" s="72">
        <f t="shared" si="24"/>
        <v>0</v>
      </c>
      <c r="Y81" s="68">
        <f t="shared" si="25"/>
        <v>0</v>
      </c>
      <c r="Z81" s="73">
        <f t="shared" si="26"/>
        <v>0</v>
      </c>
      <c r="AA81" s="73">
        <f t="shared" si="27"/>
        <v>0</v>
      </c>
      <c r="AB81" s="68">
        <f t="shared" si="28"/>
        <v>0</v>
      </c>
      <c r="AC81" s="68">
        <f t="shared" si="29"/>
        <v>0</v>
      </c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14" t="s">
        <v>39</v>
      </c>
      <c r="AR81" s="14" t="s">
        <v>39</v>
      </c>
    </row>
    <row r="82" spans="1:44" ht="12.75">
      <c r="A82" s="68"/>
      <c r="B82" s="68"/>
      <c r="C82" s="68"/>
      <c r="D82" s="64"/>
      <c r="E82" s="64"/>
      <c r="F82" s="64"/>
      <c r="G82" s="64"/>
      <c r="H82" s="64"/>
      <c r="I82" s="26"/>
      <c r="J82" s="26"/>
      <c r="K82" s="26"/>
      <c r="L82" s="26"/>
      <c r="M82" s="80"/>
      <c r="N82" s="81"/>
      <c r="O82" s="81"/>
      <c r="P82" s="83"/>
      <c r="Q82" s="68">
        <f t="shared" si="17"/>
        <v>0</v>
      </c>
      <c r="R82" s="68">
        <f t="shared" si="18"/>
        <v>0</v>
      </c>
      <c r="S82" s="68">
        <f t="shared" si="19"/>
        <v>0</v>
      </c>
      <c r="T82" s="68">
        <f t="shared" si="20"/>
        <v>0</v>
      </c>
      <c r="U82" s="68">
        <f t="shared" si="21"/>
        <v>0</v>
      </c>
      <c r="V82" s="68">
        <f t="shared" si="22"/>
        <v>0</v>
      </c>
      <c r="W82" s="68">
        <f t="shared" si="23"/>
        <v>0</v>
      </c>
      <c r="X82" s="72">
        <f t="shared" si="24"/>
        <v>0</v>
      </c>
      <c r="Y82" s="68">
        <f t="shared" si="25"/>
        <v>0</v>
      </c>
      <c r="Z82" s="73">
        <f t="shared" si="26"/>
        <v>0</v>
      </c>
      <c r="AA82" s="73">
        <f t="shared" si="27"/>
        <v>0</v>
      </c>
      <c r="AB82" s="68">
        <f t="shared" si="28"/>
        <v>0</v>
      </c>
      <c r="AC82" s="68">
        <f t="shared" si="29"/>
        <v>0</v>
      </c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14" t="s">
        <v>39</v>
      </c>
      <c r="AR82" s="14" t="s">
        <v>39</v>
      </c>
    </row>
    <row r="83" spans="1:44" ht="12.75">
      <c r="A83" s="68"/>
      <c r="B83" s="68"/>
      <c r="C83" s="68"/>
      <c r="D83" s="64"/>
      <c r="E83" s="64"/>
      <c r="F83" s="64"/>
      <c r="G83" s="64"/>
      <c r="H83" s="64"/>
      <c r="I83" s="26"/>
      <c r="J83" s="26"/>
      <c r="K83" s="26"/>
      <c r="L83" s="26"/>
      <c r="M83" s="80"/>
      <c r="N83" s="81"/>
      <c r="O83" s="81"/>
      <c r="P83" s="80"/>
      <c r="Q83" s="68">
        <f t="shared" si="17"/>
        <v>0</v>
      </c>
      <c r="R83" s="68">
        <f t="shared" si="18"/>
        <v>0</v>
      </c>
      <c r="S83" s="68">
        <f t="shared" si="19"/>
        <v>0</v>
      </c>
      <c r="T83" s="68">
        <f t="shared" si="20"/>
        <v>0</v>
      </c>
      <c r="U83" s="68">
        <f t="shared" si="21"/>
        <v>0</v>
      </c>
      <c r="V83" s="68">
        <f t="shared" si="22"/>
        <v>0</v>
      </c>
      <c r="W83" s="68">
        <f t="shared" si="23"/>
        <v>0</v>
      </c>
      <c r="X83" s="72">
        <f t="shared" si="24"/>
        <v>0</v>
      </c>
      <c r="Y83" s="68">
        <f t="shared" si="25"/>
        <v>0</v>
      </c>
      <c r="Z83" s="73">
        <f t="shared" si="26"/>
        <v>0</v>
      </c>
      <c r="AA83" s="73">
        <f t="shared" si="27"/>
        <v>0</v>
      </c>
      <c r="AB83" s="68">
        <f t="shared" si="28"/>
        <v>0</v>
      </c>
      <c r="AC83" s="68">
        <f t="shared" si="29"/>
        <v>0</v>
      </c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14" t="s">
        <v>39</v>
      </c>
      <c r="AR83" s="14" t="s">
        <v>39</v>
      </c>
    </row>
    <row r="84" spans="1:44" ht="12.75">
      <c r="A84" s="68"/>
      <c r="B84" s="68"/>
      <c r="C84" s="64"/>
      <c r="D84" s="64"/>
      <c r="E84" s="64"/>
      <c r="F84" s="64"/>
      <c r="G84" s="64"/>
      <c r="H84" s="64"/>
      <c r="I84" s="26"/>
      <c r="J84" s="26"/>
      <c r="K84" s="26"/>
      <c r="L84" s="26"/>
      <c r="M84" s="80"/>
      <c r="N84" s="81"/>
      <c r="O84" s="81"/>
      <c r="P84" s="80"/>
      <c r="Q84" s="68">
        <f t="shared" si="17"/>
        <v>0</v>
      </c>
      <c r="R84" s="68">
        <f t="shared" si="18"/>
        <v>0</v>
      </c>
      <c r="S84" s="68">
        <f t="shared" si="19"/>
        <v>0</v>
      </c>
      <c r="T84" s="68">
        <f t="shared" si="20"/>
        <v>0</v>
      </c>
      <c r="U84" s="68">
        <f t="shared" si="21"/>
        <v>0</v>
      </c>
      <c r="V84" s="68">
        <f t="shared" si="22"/>
        <v>0</v>
      </c>
      <c r="W84" s="68">
        <f t="shared" si="23"/>
        <v>0</v>
      </c>
      <c r="X84" s="72">
        <f t="shared" si="24"/>
        <v>0</v>
      </c>
      <c r="Y84" s="68">
        <f t="shared" si="25"/>
        <v>0</v>
      </c>
      <c r="Z84" s="73">
        <f t="shared" si="26"/>
        <v>0</v>
      </c>
      <c r="AA84" s="73">
        <f t="shared" si="27"/>
        <v>0</v>
      </c>
      <c r="AB84" s="68">
        <f t="shared" si="28"/>
        <v>0</v>
      </c>
      <c r="AC84" s="68">
        <f t="shared" si="29"/>
        <v>0</v>
      </c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14" t="s">
        <v>39</v>
      </c>
      <c r="AR84" s="14" t="s">
        <v>39</v>
      </c>
    </row>
    <row r="85" spans="1:44" ht="12.75">
      <c r="A85" s="68"/>
      <c r="B85" s="68"/>
      <c r="C85" s="64"/>
      <c r="D85" s="64"/>
      <c r="E85" s="64"/>
      <c r="F85" s="64"/>
      <c r="G85" s="64"/>
      <c r="H85" s="64"/>
      <c r="I85" s="26"/>
      <c r="J85" s="26"/>
      <c r="K85" s="26"/>
      <c r="L85" s="26"/>
      <c r="M85" s="80"/>
      <c r="N85" s="81"/>
      <c r="O85" s="81"/>
      <c r="P85" s="80"/>
      <c r="Q85" s="68">
        <f t="shared" si="17"/>
        <v>0</v>
      </c>
      <c r="R85" s="68">
        <f t="shared" si="18"/>
        <v>0</v>
      </c>
      <c r="S85" s="68">
        <f t="shared" si="19"/>
        <v>0</v>
      </c>
      <c r="T85" s="68">
        <f t="shared" si="20"/>
        <v>0</v>
      </c>
      <c r="U85" s="68">
        <f t="shared" si="21"/>
        <v>0</v>
      </c>
      <c r="V85" s="68">
        <f t="shared" si="22"/>
        <v>0</v>
      </c>
      <c r="W85" s="68">
        <f t="shared" si="23"/>
        <v>0</v>
      </c>
      <c r="X85" s="72">
        <f t="shared" si="24"/>
        <v>0</v>
      </c>
      <c r="Y85" s="68">
        <f t="shared" si="25"/>
        <v>0</v>
      </c>
      <c r="Z85" s="73">
        <f t="shared" si="26"/>
        <v>0</v>
      </c>
      <c r="AA85" s="73">
        <f t="shared" si="27"/>
        <v>0</v>
      </c>
      <c r="AB85" s="68">
        <f t="shared" si="28"/>
        <v>0</v>
      </c>
      <c r="AC85" s="68">
        <f t="shared" si="29"/>
        <v>0</v>
      </c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14" t="s">
        <v>39</v>
      </c>
      <c r="AR85" s="14" t="s">
        <v>39</v>
      </c>
    </row>
    <row r="86" spans="1:44" ht="12.75">
      <c r="A86" s="68"/>
      <c r="B86" s="68"/>
      <c r="C86" s="64"/>
      <c r="D86" s="64"/>
      <c r="E86" s="64"/>
      <c r="F86" s="64"/>
      <c r="G86" s="64"/>
      <c r="H86" s="64"/>
      <c r="I86" s="26"/>
      <c r="J86" s="26"/>
      <c r="K86" s="26"/>
      <c r="L86" s="26"/>
      <c r="M86" s="80"/>
      <c r="N86" s="81"/>
      <c r="O86" s="81"/>
      <c r="P86" s="80"/>
      <c r="Q86" s="68">
        <f t="shared" si="17"/>
        <v>0</v>
      </c>
      <c r="R86" s="68">
        <f t="shared" si="18"/>
        <v>0</v>
      </c>
      <c r="S86" s="68">
        <f t="shared" si="19"/>
        <v>0</v>
      </c>
      <c r="T86" s="68">
        <f t="shared" si="20"/>
        <v>0</v>
      </c>
      <c r="U86" s="68">
        <f t="shared" si="21"/>
        <v>0</v>
      </c>
      <c r="V86" s="68">
        <f t="shared" si="22"/>
        <v>0</v>
      </c>
      <c r="W86" s="68">
        <f t="shared" si="23"/>
        <v>0</v>
      </c>
      <c r="X86" s="72">
        <f t="shared" si="24"/>
        <v>0</v>
      </c>
      <c r="Y86" s="68">
        <f t="shared" si="25"/>
        <v>0</v>
      </c>
      <c r="Z86" s="73">
        <f t="shared" si="26"/>
        <v>0</v>
      </c>
      <c r="AA86" s="73">
        <f t="shared" si="27"/>
        <v>0</v>
      </c>
      <c r="AB86" s="68">
        <f t="shared" si="28"/>
        <v>0</v>
      </c>
      <c r="AC86" s="68">
        <f t="shared" si="29"/>
        <v>0</v>
      </c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14" t="s">
        <v>39</v>
      </c>
      <c r="AR86" s="14" t="s">
        <v>39</v>
      </c>
    </row>
    <row r="87" spans="1:44" ht="12.75">
      <c r="A87" s="68"/>
      <c r="B87" s="68"/>
      <c r="C87" s="64"/>
      <c r="D87" s="64"/>
      <c r="E87" s="64"/>
      <c r="F87" s="64"/>
      <c r="G87" s="64"/>
      <c r="H87" s="64"/>
      <c r="I87" s="26"/>
      <c r="J87" s="26"/>
      <c r="K87" s="26"/>
      <c r="L87" s="26"/>
      <c r="M87" s="80"/>
      <c r="N87" s="81"/>
      <c r="O87" s="81"/>
      <c r="P87" s="80"/>
      <c r="Q87" s="68">
        <f t="shared" si="17"/>
        <v>0</v>
      </c>
      <c r="R87" s="68">
        <f t="shared" si="18"/>
        <v>0</v>
      </c>
      <c r="S87" s="68">
        <f t="shared" si="19"/>
        <v>0</v>
      </c>
      <c r="T87" s="68">
        <f t="shared" si="20"/>
        <v>0</v>
      </c>
      <c r="U87" s="68">
        <f t="shared" si="21"/>
        <v>0</v>
      </c>
      <c r="V87" s="68">
        <f t="shared" si="22"/>
        <v>0</v>
      </c>
      <c r="W87" s="68">
        <f t="shared" si="23"/>
        <v>0</v>
      </c>
      <c r="X87" s="72">
        <f t="shared" si="24"/>
        <v>0</v>
      </c>
      <c r="Y87" s="68">
        <f t="shared" si="25"/>
        <v>0</v>
      </c>
      <c r="Z87" s="73">
        <f t="shared" si="26"/>
        <v>0</v>
      </c>
      <c r="AA87" s="73">
        <f t="shared" si="27"/>
        <v>0</v>
      </c>
      <c r="AB87" s="68">
        <f t="shared" si="28"/>
        <v>0</v>
      </c>
      <c r="AC87" s="68">
        <f t="shared" si="29"/>
        <v>0</v>
      </c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14" t="s">
        <v>39</v>
      </c>
      <c r="AR87" s="14" t="s">
        <v>39</v>
      </c>
    </row>
    <row r="88" spans="1:44" ht="12.75">
      <c r="A88" s="64"/>
      <c r="B88" s="64"/>
      <c r="C88" s="64"/>
      <c r="D88" s="64"/>
      <c r="E88" s="64"/>
      <c r="F88" s="64"/>
      <c r="G88" s="64"/>
      <c r="H88" s="64"/>
      <c r="I88" s="26"/>
      <c r="J88" s="26"/>
      <c r="K88" s="26"/>
      <c r="L88" s="26"/>
      <c r="M88" s="64"/>
      <c r="N88" s="66"/>
      <c r="O88" s="66"/>
      <c r="P88" s="64"/>
      <c r="Q88" s="68">
        <f t="shared" si="17"/>
        <v>0</v>
      </c>
      <c r="R88" s="68">
        <f t="shared" si="18"/>
        <v>0</v>
      </c>
      <c r="S88" s="68">
        <f t="shared" si="19"/>
        <v>0</v>
      </c>
      <c r="T88" s="68">
        <f t="shared" si="20"/>
        <v>0</v>
      </c>
      <c r="U88" s="68">
        <f t="shared" si="21"/>
        <v>0</v>
      </c>
      <c r="V88" s="68">
        <f t="shared" si="22"/>
        <v>0</v>
      </c>
      <c r="W88" s="68">
        <f t="shared" si="23"/>
        <v>0</v>
      </c>
      <c r="X88" s="72">
        <f t="shared" si="24"/>
        <v>0</v>
      </c>
      <c r="Y88" s="68">
        <f t="shared" si="25"/>
        <v>0</v>
      </c>
      <c r="Z88" s="73">
        <f t="shared" si="26"/>
        <v>0</v>
      </c>
      <c r="AA88" s="73">
        <f t="shared" si="27"/>
        <v>0</v>
      </c>
      <c r="AB88" s="68">
        <f t="shared" si="28"/>
        <v>0</v>
      </c>
      <c r="AC88" s="68">
        <f t="shared" si="29"/>
        <v>0</v>
      </c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14" t="s">
        <v>39</v>
      </c>
      <c r="AR88" s="14" t="s">
        <v>39</v>
      </c>
    </row>
    <row r="89" spans="1:44" ht="12.75">
      <c r="A89" s="64"/>
      <c r="B89" s="64"/>
      <c r="C89" s="64"/>
      <c r="D89" s="64"/>
      <c r="E89" s="64"/>
      <c r="F89" s="64"/>
      <c r="G89" s="64"/>
      <c r="H89" s="64"/>
      <c r="I89" s="26"/>
      <c r="J89" s="26"/>
      <c r="K89" s="26"/>
      <c r="L89" s="26"/>
      <c r="M89" s="64"/>
      <c r="N89" s="66"/>
      <c r="O89" s="66"/>
      <c r="P89" s="64"/>
      <c r="Q89" s="68">
        <f t="shared" si="17"/>
        <v>0</v>
      </c>
      <c r="R89" s="68">
        <f t="shared" si="18"/>
        <v>0</v>
      </c>
      <c r="S89" s="68">
        <f t="shared" si="19"/>
        <v>0</v>
      </c>
      <c r="T89" s="68">
        <f t="shared" si="20"/>
        <v>0</v>
      </c>
      <c r="U89" s="68">
        <f t="shared" si="21"/>
        <v>0</v>
      </c>
      <c r="V89" s="68">
        <f t="shared" si="22"/>
        <v>0</v>
      </c>
      <c r="W89" s="68">
        <f t="shared" si="23"/>
        <v>0</v>
      </c>
      <c r="X89" s="72">
        <f t="shared" si="24"/>
        <v>0</v>
      </c>
      <c r="Y89" s="68">
        <f t="shared" si="25"/>
        <v>0</v>
      </c>
      <c r="Z89" s="73">
        <f t="shared" si="26"/>
        <v>0</v>
      </c>
      <c r="AA89" s="73">
        <f t="shared" si="27"/>
        <v>0</v>
      </c>
      <c r="AB89" s="68">
        <f t="shared" si="28"/>
        <v>0</v>
      </c>
      <c r="AC89" s="68">
        <f t="shared" si="29"/>
        <v>0</v>
      </c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14" t="s">
        <v>39</v>
      </c>
      <c r="AR89" s="14" t="s">
        <v>39</v>
      </c>
    </row>
    <row r="90" spans="1:44" ht="12.75">
      <c r="A90" s="64"/>
      <c r="B90" s="64"/>
      <c r="C90" s="64"/>
      <c r="D90" s="64"/>
      <c r="E90" s="64"/>
      <c r="F90" s="64"/>
      <c r="G90" s="64"/>
      <c r="H90" s="64"/>
      <c r="I90" s="26"/>
      <c r="J90" s="26"/>
      <c r="K90" s="26"/>
      <c r="L90" s="26"/>
      <c r="M90" s="64"/>
      <c r="N90" s="66"/>
      <c r="O90" s="66"/>
      <c r="P90" s="64"/>
      <c r="Q90" s="68">
        <f t="shared" si="17"/>
        <v>0</v>
      </c>
      <c r="R90" s="68">
        <f t="shared" si="18"/>
        <v>0</v>
      </c>
      <c r="S90" s="68">
        <f t="shared" si="19"/>
        <v>0</v>
      </c>
      <c r="T90" s="68">
        <f t="shared" si="20"/>
        <v>0</v>
      </c>
      <c r="U90" s="68">
        <f t="shared" si="21"/>
        <v>0</v>
      </c>
      <c r="V90" s="68">
        <f t="shared" si="22"/>
        <v>0</v>
      </c>
      <c r="W90" s="68">
        <f t="shared" si="23"/>
        <v>0</v>
      </c>
      <c r="X90" s="72">
        <f t="shared" si="24"/>
        <v>0</v>
      </c>
      <c r="Y90" s="68">
        <f t="shared" si="25"/>
        <v>0</v>
      </c>
      <c r="Z90" s="73">
        <f t="shared" si="26"/>
        <v>0</v>
      </c>
      <c r="AA90" s="73">
        <f t="shared" si="27"/>
        <v>0</v>
      </c>
      <c r="AB90" s="68">
        <f t="shared" si="28"/>
        <v>0</v>
      </c>
      <c r="AC90" s="68">
        <f t="shared" si="29"/>
        <v>0</v>
      </c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14" t="s">
        <v>39</v>
      </c>
      <c r="AR90" s="14" t="s">
        <v>39</v>
      </c>
    </row>
    <row r="91" spans="1:44" ht="12.75">
      <c r="A91" s="64"/>
      <c r="B91" s="64"/>
      <c r="C91" s="64"/>
      <c r="D91" s="64"/>
      <c r="E91" s="64"/>
      <c r="F91" s="64"/>
      <c r="G91" s="64"/>
      <c r="H91" s="64"/>
      <c r="I91" s="26"/>
      <c r="J91" s="26"/>
      <c r="K91" s="26"/>
      <c r="L91" s="26"/>
      <c r="M91" s="64"/>
      <c r="N91" s="66"/>
      <c r="O91" s="66"/>
      <c r="P91" s="64"/>
      <c r="Q91" s="68">
        <f t="shared" si="17"/>
        <v>0</v>
      </c>
      <c r="R91" s="68">
        <f t="shared" si="18"/>
        <v>0</v>
      </c>
      <c r="S91" s="68">
        <f t="shared" si="19"/>
        <v>0</v>
      </c>
      <c r="T91" s="68">
        <f t="shared" si="20"/>
        <v>0</v>
      </c>
      <c r="U91" s="68">
        <f t="shared" si="21"/>
        <v>0</v>
      </c>
      <c r="V91" s="68">
        <f t="shared" si="22"/>
        <v>0</v>
      </c>
      <c r="W91" s="68">
        <f t="shared" si="23"/>
        <v>0</v>
      </c>
      <c r="X91" s="72">
        <f t="shared" si="24"/>
        <v>0</v>
      </c>
      <c r="Y91" s="68">
        <f t="shared" si="25"/>
        <v>0</v>
      </c>
      <c r="Z91" s="73">
        <f t="shared" si="26"/>
        <v>0</v>
      </c>
      <c r="AA91" s="73">
        <f t="shared" si="27"/>
        <v>0</v>
      </c>
      <c r="AB91" s="68">
        <f t="shared" si="28"/>
        <v>0</v>
      </c>
      <c r="AC91" s="68">
        <f t="shared" si="29"/>
        <v>0</v>
      </c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14" t="s">
        <v>39</v>
      </c>
      <c r="AR91" s="14" t="s">
        <v>39</v>
      </c>
    </row>
    <row r="92" spans="1:44" ht="12.75">
      <c r="A92" s="64"/>
      <c r="B92" s="64"/>
      <c r="C92" s="64"/>
      <c r="D92" s="64"/>
      <c r="E92" s="64"/>
      <c r="F92" s="64"/>
      <c r="G92" s="64"/>
      <c r="H92" s="64"/>
      <c r="I92" s="26"/>
      <c r="J92" s="26"/>
      <c r="K92" s="26"/>
      <c r="L92" s="26"/>
      <c r="M92" s="64"/>
      <c r="N92" s="66"/>
      <c r="O92" s="66"/>
      <c r="P92" s="64"/>
      <c r="Q92" s="68">
        <f t="shared" si="17"/>
        <v>0</v>
      </c>
      <c r="R92" s="68">
        <f t="shared" si="18"/>
        <v>0</v>
      </c>
      <c r="S92" s="68">
        <f t="shared" si="19"/>
        <v>0</v>
      </c>
      <c r="T92" s="68">
        <f t="shared" si="20"/>
        <v>0</v>
      </c>
      <c r="U92" s="68">
        <f t="shared" si="21"/>
        <v>0</v>
      </c>
      <c r="V92" s="68">
        <f t="shared" si="22"/>
        <v>0</v>
      </c>
      <c r="W92" s="68">
        <f t="shared" si="23"/>
        <v>0</v>
      </c>
      <c r="X92" s="72">
        <f t="shared" si="24"/>
        <v>0</v>
      </c>
      <c r="Y92" s="68">
        <f t="shared" si="25"/>
        <v>0</v>
      </c>
      <c r="Z92" s="73">
        <f t="shared" si="26"/>
        <v>0</v>
      </c>
      <c r="AA92" s="73">
        <f t="shared" si="27"/>
        <v>0</v>
      </c>
      <c r="AB92" s="68">
        <f t="shared" si="28"/>
        <v>0</v>
      </c>
      <c r="AC92" s="68">
        <f t="shared" si="29"/>
        <v>0</v>
      </c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14" t="s">
        <v>39</v>
      </c>
      <c r="AR92" s="14" t="s">
        <v>39</v>
      </c>
    </row>
    <row r="93" spans="1:44" ht="12.75">
      <c r="A93" s="64"/>
      <c r="B93" s="64"/>
      <c r="C93" s="64"/>
      <c r="D93" s="64"/>
      <c r="E93" s="64"/>
      <c r="F93" s="64"/>
      <c r="G93" s="64"/>
      <c r="H93" s="64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14" t="s">
        <v>39</v>
      </c>
      <c r="AR93" s="14" t="s">
        <v>39</v>
      </c>
    </row>
    <row r="94" spans="1:44" ht="12.75">
      <c r="A94" s="64"/>
      <c r="B94" s="64"/>
      <c r="C94" s="64"/>
      <c r="D94" s="64"/>
      <c r="E94" s="64"/>
      <c r="F94" s="64"/>
      <c r="G94" s="64"/>
      <c r="H94" s="64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14" t="s">
        <v>39</v>
      </c>
      <c r="AR94" s="14" t="s">
        <v>39</v>
      </c>
    </row>
    <row r="95" spans="1:44" ht="12.75">
      <c r="A95" s="64"/>
      <c r="B95" s="64"/>
      <c r="C95" s="64"/>
      <c r="D95" s="64"/>
      <c r="E95" s="64"/>
      <c r="F95" s="64"/>
      <c r="G95" s="64"/>
      <c r="H95" s="64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14" t="s">
        <v>39</v>
      </c>
      <c r="AR95" s="14" t="s">
        <v>39</v>
      </c>
    </row>
    <row r="96" spans="1:44" ht="12.75">
      <c r="A96" s="64"/>
      <c r="B96" s="64"/>
      <c r="C96" s="64"/>
      <c r="D96" s="64"/>
      <c r="E96" s="64"/>
      <c r="F96" s="64"/>
      <c r="G96" s="64"/>
      <c r="H96" s="64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14" t="s">
        <v>39</v>
      </c>
      <c r="AR96" s="14" t="s">
        <v>39</v>
      </c>
    </row>
    <row r="97" spans="1:44" ht="12.75">
      <c r="A97" s="64"/>
      <c r="B97" s="64"/>
      <c r="C97" s="64"/>
      <c r="D97" s="64"/>
      <c r="E97" s="64"/>
      <c r="F97" s="64"/>
      <c r="G97" s="64"/>
      <c r="H97" s="64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14" t="s">
        <v>39</v>
      </c>
      <c r="AR97" s="14" t="s">
        <v>39</v>
      </c>
    </row>
    <row r="98" spans="1:44" ht="12.75">
      <c r="A98" s="64"/>
      <c r="B98" s="64"/>
      <c r="C98" s="64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14" t="s">
        <v>39</v>
      </c>
      <c r="AR98" s="14" t="s">
        <v>39</v>
      </c>
    </row>
    <row r="99" spans="1:44" ht="12.75">
      <c r="A99" s="64"/>
      <c r="B99" s="64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14" t="s">
        <v>39</v>
      </c>
      <c r="AR99" s="14" t="s">
        <v>39</v>
      </c>
    </row>
    <row r="100" spans="1:44" ht="12.75">
      <c r="A100" s="64"/>
      <c r="B100" s="64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14" t="s">
        <v>39</v>
      </c>
      <c r="AR100" s="14" t="s">
        <v>39</v>
      </c>
    </row>
    <row r="101" spans="1:44" ht="12.75">
      <c r="A101" s="64"/>
      <c r="B101" s="64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14" t="s">
        <v>39</v>
      </c>
      <c r="AR101" s="14" t="s">
        <v>39</v>
      </c>
    </row>
    <row r="102" spans="1:44" ht="12.75">
      <c r="A102" s="64"/>
      <c r="B102" s="64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14" t="s">
        <v>39</v>
      </c>
      <c r="AR102" s="14" t="s">
        <v>39</v>
      </c>
    </row>
    <row r="103" spans="9:44" ht="12.75"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14" t="s">
        <v>39</v>
      </c>
      <c r="AR103" s="14" t="s">
        <v>39</v>
      </c>
    </row>
    <row r="104" spans="9:44" ht="12.75"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14" t="s">
        <v>39</v>
      </c>
      <c r="AR104" s="14" t="s">
        <v>39</v>
      </c>
    </row>
    <row r="105" spans="9:44" ht="12.75"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14" t="s">
        <v>39</v>
      </c>
      <c r="AR105" s="14" t="s">
        <v>39</v>
      </c>
    </row>
    <row r="106" spans="9:44" ht="12.75"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14" t="s">
        <v>39</v>
      </c>
      <c r="AR106" s="14" t="s">
        <v>39</v>
      </c>
    </row>
    <row r="107" spans="9:44" ht="12.75">
      <c r="I107" s="26"/>
      <c r="J107" s="26"/>
      <c r="K107" s="26"/>
      <c r="L107" s="26"/>
      <c r="M107" s="26"/>
      <c r="N107" s="26"/>
      <c r="O107" s="26"/>
      <c r="P107" s="26"/>
      <c r="Q107" s="26"/>
      <c r="R107" s="28"/>
      <c r="S107" s="28"/>
      <c r="T107" s="28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14" t="s">
        <v>39</v>
      </c>
      <c r="AR107" s="14" t="s">
        <v>39</v>
      </c>
    </row>
    <row r="108" spans="9:44" ht="12.75">
      <c r="I108" s="26"/>
      <c r="J108" s="26"/>
      <c r="K108" s="26"/>
      <c r="L108" s="26"/>
      <c r="M108" s="26"/>
      <c r="N108" s="26"/>
      <c r="O108" s="26"/>
      <c r="P108" s="26"/>
      <c r="Q108" s="26"/>
      <c r="R108" s="28"/>
      <c r="S108" s="28"/>
      <c r="T108" s="28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14" t="s">
        <v>39</v>
      </c>
      <c r="AR108" s="14" t="s">
        <v>39</v>
      </c>
    </row>
    <row r="109" spans="9:44" ht="12.75">
      <c r="I109" s="26"/>
      <c r="J109" s="26"/>
      <c r="K109" s="26"/>
      <c r="L109" s="26"/>
      <c r="M109" s="26"/>
      <c r="N109" s="26"/>
      <c r="O109" s="26"/>
      <c r="P109" s="26"/>
      <c r="Q109" s="26"/>
      <c r="R109" s="28"/>
      <c r="S109" s="28"/>
      <c r="T109" s="28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14" t="s">
        <v>39</v>
      </c>
      <c r="AR109" s="14" t="s">
        <v>39</v>
      </c>
    </row>
    <row r="110" spans="9:44" ht="12.75">
      <c r="I110" s="26"/>
      <c r="J110" s="26"/>
      <c r="K110" s="26"/>
      <c r="L110" s="26"/>
      <c r="M110" s="26"/>
      <c r="N110" s="26"/>
      <c r="O110" s="26"/>
      <c r="P110" s="26"/>
      <c r="Q110" s="26"/>
      <c r="R110" s="28"/>
      <c r="S110" s="28"/>
      <c r="T110" s="28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14" t="s">
        <v>39</v>
      </c>
      <c r="AR110" s="14" t="s">
        <v>39</v>
      </c>
    </row>
    <row r="111" spans="9:44" ht="12.75"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14" t="s">
        <v>39</v>
      </c>
      <c r="AR111" s="14" t="s">
        <v>39</v>
      </c>
    </row>
    <row r="112" spans="9:44" ht="12.75"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14" t="s">
        <v>39</v>
      </c>
      <c r="AR112" s="14" t="s">
        <v>39</v>
      </c>
    </row>
    <row r="113" spans="9:44" ht="12.75"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14" t="s">
        <v>39</v>
      </c>
      <c r="AR113" s="14" t="s">
        <v>39</v>
      </c>
    </row>
    <row r="114" spans="9:44" ht="12.75"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14" t="s">
        <v>39</v>
      </c>
      <c r="AR114" s="14" t="s">
        <v>39</v>
      </c>
    </row>
    <row r="115" spans="9:44" ht="12.75"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14" t="s">
        <v>39</v>
      </c>
      <c r="AR115" s="14" t="s">
        <v>39</v>
      </c>
    </row>
    <row r="116" spans="9:44" ht="12.75"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14" t="s">
        <v>39</v>
      </c>
      <c r="AR116" s="14" t="s">
        <v>39</v>
      </c>
    </row>
    <row r="117" spans="9:44" ht="12.75"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14" t="s">
        <v>39</v>
      </c>
      <c r="AR117" s="14" t="s">
        <v>39</v>
      </c>
    </row>
    <row r="118" spans="9:44" ht="12.75"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14" t="s">
        <v>39</v>
      </c>
      <c r="AR118" s="14" t="s">
        <v>39</v>
      </c>
    </row>
    <row r="119" spans="4:44" ht="12.75">
      <c r="D119" s="26"/>
      <c r="E119" s="26"/>
      <c r="F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14" t="s">
        <v>39</v>
      </c>
      <c r="AR119" s="14" t="s">
        <v>39</v>
      </c>
    </row>
    <row r="120" spans="3:44" ht="12.75">
      <c r="C120" s="26"/>
      <c r="D120" s="26"/>
      <c r="E120" s="26"/>
      <c r="F120" s="26"/>
      <c r="I120" s="26"/>
      <c r="J120" s="69"/>
      <c r="K120" s="70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14" t="s">
        <v>39</v>
      </c>
      <c r="AR120" s="14" t="s">
        <v>39</v>
      </c>
    </row>
    <row r="121" spans="3:44" ht="12.75">
      <c r="C121" s="26"/>
      <c r="D121" s="26"/>
      <c r="E121" s="26"/>
      <c r="F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14" t="s">
        <v>39</v>
      </c>
      <c r="AR121" s="14" t="s">
        <v>39</v>
      </c>
    </row>
    <row r="122" spans="3:44" ht="12.75">
      <c r="C122" s="26"/>
      <c r="D122" s="26"/>
      <c r="E122" s="26"/>
      <c r="F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14" t="s">
        <v>39</v>
      </c>
      <c r="AR122" s="14" t="s">
        <v>39</v>
      </c>
    </row>
    <row r="123" spans="3:44" ht="12.75">
      <c r="C123" s="26"/>
      <c r="D123" s="26"/>
      <c r="E123" s="26"/>
      <c r="F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14" t="s">
        <v>39</v>
      </c>
      <c r="AR123" s="14" t="s">
        <v>39</v>
      </c>
    </row>
    <row r="124" spans="1:44" ht="12.75">
      <c r="A124" s="26"/>
      <c r="B124" s="26"/>
      <c r="C124" s="26"/>
      <c r="D124" s="26"/>
      <c r="E124" s="26"/>
      <c r="F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14" t="s">
        <v>39</v>
      </c>
      <c r="AR124" s="14" t="s">
        <v>39</v>
      </c>
    </row>
    <row r="125" spans="1:44" ht="12.75">
      <c r="A125" s="26"/>
      <c r="B125" s="26"/>
      <c r="C125" s="26"/>
      <c r="D125" s="26"/>
      <c r="E125" s="26"/>
      <c r="F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14" t="s">
        <v>39</v>
      </c>
      <c r="AR125" s="14" t="s">
        <v>39</v>
      </c>
    </row>
    <row r="126" spans="1:44" ht="12.75">
      <c r="A126" s="26"/>
      <c r="B126" s="26"/>
      <c r="C126" s="26"/>
      <c r="D126" s="26"/>
      <c r="E126" s="26"/>
      <c r="F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14" t="s">
        <v>39</v>
      </c>
      <c r="AR126" s="14" t="s">
        <v>39</v>
      </c>
    </row>
    <row r="127" spans="1:44" ht="12.75">
      <c r="A127" s="26"/>
      <c r="B127" s="26"/>
      <c r="C127" s="26"/>
      <c r="D127" s="26"/>
      <c r="E127" s="26"/>
      <c r="F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14" t="s">
        <v>39</v>
      </c>
      <c r="AR127" s="14" t="s">
        <v>39</v>
      </c>
    </row>
    <row r="128" spans="1:44" ht="12.75">
      <c r="A128" s="26"/>
      <c r="B128" s="26"/>
      <c r="C128" s="26"/>
      <c r="D128" s="26"/>
      <c r="E128" s="26"/>
      <c r="F128" s="26"/>
      <c r="G128" s="32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14" t="s">
        <v>39</v>
      </c>
      <c r="AR128" s="14" t="s">
        <v>39</v>
      </c>
    </row>
    <row r="129" spans="1:44" ht="12.75">
      <c r="A129" s="26"/>
      <c r="B129" s="26"/>
      <c r="C129" s="26"/>
      <c r="D129" s="26"/>
      <c r="E129" s="26"/>
      <c r="F129" s="26"/>
      <c r="G129" s="32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14" t="s">
        <v>39</v>
      </c>
      <c r="AR129" s="14" t="s">
        <v>39</v>
      </c>
    </row>
    <row r="130" spans="1:44" ht="12.75">
      <c r="A130" s="26"/>
      <c r="B130" s="26"/>
      <c r="C130" s="26"/>
      <c r="D130" s="26"/>
      <c r="E130" s="26"/>
      <c r="F130" s="26"/>
      <c r="G130" s="32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14" t="s">
        <v>39</v>
      </c>
      <c r="AR130" s="14" t="s">
        <v>39</v>
      </c>
    </row>
    <row r="131" spans="1:44" ht="12.75">
      <c r="A131" s="26"/>
      <c r="B131" s="26"/>
      <c r="C131" s="26"/>
      <c r="D131" s="26"/>
      <c r="E131" s="26"/>
      <c r="F131" s="26"/>
      <c r="G131" s="32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14" t="s">
        <v>39</v>
      </c>
      <c r="AR131" s="14" t="s">
        <v>39</v>
      </c>
    </row>
    <row r="132" spans="1:44" ht="12.75">
      <c r="A132" s="26"/>
      <c r="B132" s="26"/>
      <c r="C132" s="26"/>
      <c r="D132" s="26"/>
      <c r="E132" s="26"/>
      <c r="F132" s="26"/>
      <c r="G132" s="32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14" t="s">
        <v>39</v>
      </c>
      <c r="AR132" s="14" t="s">
        <v>39</v>
      </c>
    </row>
    <row r="133" spans="1:44" ht="12.75">
      <c r="A133" s="26"/>
      <c r="B133" s="26"/>
      <c r="C133" s="26"/>
      <c r="D133" s="26"/>
      <c r="E133" s="26"/>
      <c r="F133" s="26"/>
      <c r="G133" s="32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14" t="s">
        <v>39</v>
      </c>
      <c r="AR133" s="14" t="s">
        <v>39</v>
      </c>
    </row>
    <row r="134" spans="1:44" ht="12.75">
      <c r="A134" s="26"/>
      <c r="B134" s="26"/>
      <c r="C134" s="26"/>
      <c r="D134" s="26"/>
      <c r="E134" s="26"/>
      <c r="F134" s="26"/>
      <c r="G134" s="32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14" t="s">
        <v>39</v>
      </c>
      <c r="AR134" s="14" t="s">
        <v>39</v>
      </c>
    </row>
    <row r="135" spans="1:44" ht="12.75">
      <c r="A135" s="26"/>
      <c r="B135" s="26"/>
      <c r="C135" s="26"/>
      <c r="D135" s="26"/>
      <c r="E135" s="26"/>
      <c r="F135" s="26"/>
      <c r="G135" s="32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14" t="s">
        <v>39</v>
      </c>
      <c r="AR135" s="14" t="s">
        <v>39</v>
      </c>
    </row>
    <row r="136" spans="1:44" ht="12.75">
      <c r="A136" s="26"/>
      <c r="B136" s="26"/>
      <c r="C136" s="26"/>
      <c r="D136" s="26"/>
      <c r="E136" s="26"/>
      <c r="F136" s="26"/>
      <c r="G136" s="32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14" t="s">
        <v>39</v>
      </c>
      <c r="AR136" s="14" t="s">
        <v>39</v>
      </c>
    </row>
    <row r="137" spans="1:44" ht="12.75">
      <c r="A137" s="26"/>
      <c r="B137" s="26"/>
      <c r="C137" s="26"/>
      <c r="D137" s="26"/>
      <c r="E137" s="26"/>
      <c r="F137" s="26"/>
      <c r="G137" s="32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14" t="s">
        <v>39</v>
      </c>
      <c r="AR137" s="14" t="s">
        <v>39</v>
      </c>
    </row>
    <row r="138" spans="1:44" ht="12.75">
      <c r="A138" s="26"/>
      <c r="B138" s="26"/>
      <c r="C138" s="26"/>
      <c r="D138" s="26"/>
      <c r="E138" s="26"/>
      <c r="F138" s="26"/>
      <c r="G138" s="32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14" t="s">
        <v>39</v>
      </c>
      <c r="AR138" s="14" t="s">
        <v>39</v>
      </c>
    </row>
    <row r="139" spans="1:44" ht="12.75">
      <c r="A139" s="26"/>
      <c r="B139" s="26"/>
      <c r="C139" s="26"/>
      <c r="D139" s="26"/>
      <c r="E139" s="26"/>
      <c r="F139" s="26"/>
      <c r="G139" s="32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14" t="s">
        <v>39</v>
      </c>
      <c r="AR139" s="14" t="s">
        <v>39</v>
      </c>
    </row>
    <row r="140" spans="1:44" ht="12.75">
      <c r="A140" s="26"/>
      <c r="B140" s="26"/>
      <c r="C140" s="26"/>
      <c r="D140" s="26"/>
      <c r="E140" s="26"/>
      <c r="F140" s="26"/>
      <c r="G140" s="28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14" t="s">
        <v>39</v>
      </c>
      <c r="AR140" s="14" t="s">
        <v>39</v>
      </c>
    </row>
    <row r="141" spans="1:44" ht="12.75">
      <c r="A141" s="26"/>
      <c r="B141" s="26"/>
      <c r="C141" s="26"/>
      <c r="D141" s="26"/>
      <c r="E141" s="26"/>
      <c r="F141" s="26"/>
      <c r="G141" s="28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14" t="s">
        <v>39</v>
      </c>
      <c r="AR141" s="14" t="s">
        <v>39</v>
      </c>
    </row>
    <row r="142" spans="1:44" ht="12.75">
      <c r="A142" s="26"/>
      <c r="B142" s="26"/>
      <c r="C142" s="26"/>
      <c r="D142" s="26"/>
      <c r="E142" s="26"/>
      <c r="F142" s="26"/>
      <c r="G142" s="28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14" t="s">
        <v>39</v>
      </c>
      <c r="AR142" s="14" t="s">
        <v>39</v>
      </c>
    </row>
    <row r="143" spans="1:44" ht="12.75">
      <c r="A143" s="26"/>
      <c r="B143" s="26"/>
      <c r="C143" s="26"/>
      <c r="D143" s="26"/>
      <c r="E143" s="26"/>
      <c r="F143" s="26"/>
      <c r="G143" s="28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14" t="s">
        <v>39</v>
      </c>
      <c r="AR143" s="14" t="s">
        <v>39</v>
      </c>
    </row>
    <row r="144" spans="1:44" ht="12.75">
      <c r="A144" s="26"/>
      <c r="B144" s="26"/>
      <c r="C144" s="26"/>
      <c r="D144" s="26"/>
      <c r="E144" s="26"/>
      <c r="F144" s="26"/>
      <c r="G144" s="28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14" t="s">
        <v>39</v>
      </c>
      <c r="AR144" s="14" t="s">
        <v>39</v>
      </c>
    </row>
    <row r="145" spans="1:44" ht="12.75">
      <c r="A145" s="26"/>
      <c r="B145" s="26"/>
      <c r="C145" s="26"/>
      <c r="D145" s="26"/>
      <c r="E145" s="26"/>
      <c r="F145" s="26"/>
      <c r="G145" s="28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14" t="s">
        <v>39</v>
      </c>
      <c r="AR145" s="14" t="s">
        <v>39</v>
      </c>
    </row>
    <row r="146" spans="1:44" ht="12.75">
      <c r="A146" s="26"/>
      <c r="B146" s="26"/>
      <c r="C146" s="26"/>
      <c r="D146" s="26"/>
      <c r="E146" s="26"/>
      <c r="F146" s="26"/>
      <c r="G146" s="28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14" t="s">
        <v>39</v>
      </c>
      <c r="AR146" s="14" t="s">
        <v>39</v>
      </c>
    </row>
    <row r="147" spans="1:44" ht="12.75">
      <c r="A147" s="26"/>
      <c r="B147" s="26"/>
      <c r="C147" s="26"/>
      <c r="D147" s="26"/>
      <c r="E147" s="26"/>
      <c r="F147" s="26"/>
      <c r="G147" s="28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14" t="s">
        <v>39</v>
      </c>
      <c r="AR147" s="14" t="s">
        <v>39</v>
      </c>
    </row>
    <row r="148" spans="1:44" ht="12.75">
      <c r="A148" s="26"/>
      <c r="B148" s="26"/>
      <c r="C148" s="26"/>
      <c r="D148" s="26"/>
      <c r="E148" s="26"/>
      <c r="F148" s="26"/>
      <c r="G148" s="28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14" t="s">
        <v>39</v>
      </c>
      <c r="AR148" s="14" t="s">
        <v>39</v>
      </c>
    </row>
    <row r="149" spans="1:44" ht="12.75">
      <c r="A149" s="26"/>
      <c r="B149" s="26"/>
      <c r="C149" s="26"/>
      <c r="D149" s="26"/>
      <c r="E149" s="26"/>
      <c r="F149" s="26"/>
      <c r="G149" s="28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14" t="s">
        <v>39</v>
      </c>
      <c r="AR149" s="14" t="s">
        <v>39</v>
      </c>
    </row>
    <row r="150" spans="1:44" ht="12.75">
      <c r="A150" s="26"/>
      <c r="B150" s="26"/>
      <c r="C150" s="26"/>
      <c r="D150" s="26"/>
      <c r="E150" s="26"/>
      <c r="F150" s="26"/>
      <c r="G150" s="28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14" t="s">
        <v>39</v>
      </c>
      <c r="AR150" s="14" t="s">
        <v>39</v>
      </c>
    </row>
    <row r="151" spans="1:44" ht="12.75">
      <c r="A151" s="26"/>
      <c r="B151" s="26"/>
      <c r="C151" s="26"/>
      <c r="D151" s="26"/>
      <c r="E151" s="26"/>
      <c r="F151" s="26"/>
      <c r="G151" s="28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14" t="s">
        <v>39</v>
      </c>
      <c r="AR151" s="14" t="s">
        <v>39</v>
      </c>
    </row>
    <row r="152" spans="1:44" ht="12.75">
      <c r="A152" s="26"/>
      <c r="B152" s="26"/>
      <c r="C152" s="26"/>
      <c r="D152" s="26"/>
      <c r="E152" s="26"/>
      <c r="F152" s="26"/>
      <c r="G152" s="28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14" t="s">
        <v>39</v>
      </c>
      <c r="AR152" s="14" t="s">
        <v>39</v>
      </c>
    </row>
    <row r="153" spans="1:44" ht="12.75">
      <c r="A153" s="26"/>
      <c r="B153" s="26"/>
      <c r="C153" s="26"/>
      <c r="D153" s="26"/>
      <c r="E153" s="26"/>
      <c r="F153" s="26"/>
      <c r="G153" s="28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14" t="s">
        <v>39</v>
      </c>
      <c r="AR153" s="14" t="s">
        <v>39</v>
      </c>
    </row>
    <row r="154" spans="1:44" ht="12.75">
      <c r="A154" s="26"/>
      <c r="B154" s="26"/>
      <c r="C154" s="26"/>
      <c r="D154" s="26"/>
      <c r="E154" s="26"/>
      <c r="F154" s="26"/>
      <c r="G154" s="28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14" t="s">
        <v>39</v>
      </c>
      <c r="AR154" s="14" t="s">
        <v>39</v>
      </c>
    </row>
    <row r="155" spans="1:44" ht="12.75">
      <c r="A155" s="26"/>
      <c r="B155" s="26"/>
      <c r="C155" s="26"/>
      <c r="D155" s="26"/>
      <c r="E155" s="26"/>
      <c r="F155" s="26"/>
      <c r="G155" s="28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14" t="s">
        <v>39</v>
      </c>
      <c r="AR155" s="14" t="s">
        <v>39</v>
      </c>
    </row>
    <row r="156" spans="1:44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14" t="s">
        <v>39</v>
      </c>
      <c r="AR156" s="14" t="s">
        <v>39</v>
      </c>
    </row>
    <row r="157" spans="1:44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14" t="s">
        <v>39</v>
      </c>
      <c r="AR157" s="14" t="s">
        <v>39</v>
      </c>
    </row>
    <row r="158" spans="1:44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14" t="s">
        <v>39</v>
      </c>
      <c r="AR158" s="14" t="s">
        <v>39</v>
      </c>
    </row>
    <row r="159" spans="1:44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14" t="s">
        <v>39</v>
      </c>
      <c r="AR159" s="14" t="s">
        <v>39</v>
      </c>
    </row>
    <row r="160" spans="1:44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14" t="s">
        <v>39</v>
      </c>
      <c r="AR160" s="14" t="s">
        <v>39</v>
      </c>
    </row>
    <row r="161" spans="1:44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14" t="s">
        <v>39</v>
      </c>
      <c r="AR161" s="14" t="s">
        <v>39</v>
      </c>
    </row>
    <row r="162" spans="1:44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14" t="s">
        <v>39</v>
      </c>
      <c r="AR162" s="14" t="s">
        <v>39</v>
      </c>
    </row>
    <row r="163" spans="1:44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14" t="s">
        <v>39</v>
      </c>
      <c r="AR163" s="14" t="s">
        <v>39</v>
      </c>
    </row>
    <row r="164" spans="1:44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14" t="s">
        <v>39</v>
      </c>
      <c r="AR164" s="14" t="s">
        <v>39</v>
      </c>
    </row>
    <row r="165" spans="1:44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14" t="s">
        <v>39</v>
      </c>
      <c r="AR165" s="14" t="s">
        <v>39</v>
      </c>
    </row>
    <row r="166" spans="1:44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14" t="s">
        <v>39</v>
      </c>
      <c r="AR166" s="14" t="s">
        <v>39</v>
      </c>
    </row>
    <row r="167" spans="1:44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14" t="s">
        <v>39</v>
      </c>
      <c r="AR167" s="14" t="s">
        <v>39</v>
      </c>
    </row>
    <row r="168" spans="1:44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14" t="s">
        <v>39</v>
      </c>
      <c r="AR168" s="14" t="s">
        <v>39</v>
      </c>
    </row>
    <row r="169" spans="1:44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14" t="s">
        <v>39</v>
      </c>
      <c r="AR169" s="14" t="s">
        <v>39</v>
      </c>
    </row>
    <row r="170" spans="1:44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14" t="s">
        <v>39</v>
      </c>
      <c r="AR170" s="14" t="s">
        <v>39</v>
      </c>
    </row>
    <row r="171" spans="1:44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14" t="s">
        <v>39</v>
      </c>
      <c r="AR171" s="14" t="s">
        <v>39</v>
      </c>
    </row>
    <row r="172" spans="1:44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14" t="s">
        <v>39</v>
      </c>
      <c r="AR172" s="14" t="s">
        <v>39</v>
      </c>
    </row>
    <row r="173" spans="1:44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14" t="s">
        <v>39</v>
      </c>
      <c r="AR173" s="14" t="s">
        <v>39</v>
      </c>
    </row>
    <row r="174" spans="1:44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14" t="s">
        <v>39</v>
      </c>
      <c r="AR174" s="14" t="s">
        <v>39</v>
      </c>
    </row>
    <row r="175" spans="1:44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14" t="s">
        <v>39</v>
      </c>
      <c r="AR175" s="14" t="s">
        <v>39</v>
      </c>
    </row>
    <row r="176" spans="1:44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14" t="s">
        <v>39</v>
      </c>
      <c r="AR176" s="14" t="s">
        <v>39</v>
      </c>
    </row>
    <row r="177" spans="1:44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14" t="s">
        <v>39</v>
      </c>
      <c r="AR177" s="14" t="s">
        <v>39</v>
      </c>
    </row>
    <row r="178" spans="1:44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14" t="s">
        <v>39</v>
      </c>
      <c r="AR178" s="14" t="s">
        <v>39</v>
      </c>
    </row>
    <row r="179" spans="1:44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14" t="s">
        <v>39</v>
      </c>
      <c r="AR179" s="14" t="s">
        <v>39</v>
      </c>
    </row>
    <row r="180" spans="1:44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14" t="s">
        <v>39</v>
      </c>
      <c r="AR180" s="14" t="s">
        <v>39</v>
      </c>
    </row>
    <row r="181" spans="1:44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14" t="s">
        <v>39</v>
      </c>
      <c r="AR181" s="14" t="s">
        <v>39</v>
      </c>
    </row>
    <row r="182" spans="1:44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14" t="s">
        <v>39</v>
      </c>
      <c r="AR182" s="14" t="s">
        <v>39</v>
      </c>
    </row>
    <row r="183" spans="1:44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14" t="s">
        <v>39</v>
      </c>
      <c r="AR183" s="14" t="s">
        <v>39</v>
      </c>
    </row>
    <row r="184" spans="1:44" ht="12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14" t="s">
        <v>39</v>
      </c>
      <c r="AR184" s="14" t="s">
        <v>39</v>
      </c>
    </row>
    <row r="185" spans="1:44" ht="12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14" t="s">
        <v>39</v>
      </c>
      <c r="AR185" s="14" t="s">
        <v>39</v>
      </c>
    </row>
    <row r="186" spans="1:44" ht="12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14" t="s">
        <v>39</v>
      </c>
      <c r="AR186" s="14" t="s">
        <v>39</v>
      </c>
    </row>
    <row r="187" spans="1:44" ht="12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14" t="s">
        <v>39</v>
      </c>
      <c r="AR187" s="14" t="s">
        <v>39</v>
      </c>
    </row>
    <row r="188" spans="1:44" ht="12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14" t="s">
        <v>39</v>
      </c>
      <c r="AR188" s="14" t="s">
        <v>39</v>
      </c>
    </row>
    <row r="189" spans="1:44" ht="12.7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14" t="s">
        <v>39</v>
      </c>
      <c r="AR189" s="14" t="s">
        <v>39</v>
      </c>
    </row>
    <row r="190" spans="1:44" ht="12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14" t="s">
        <v>39</v>
      </c>
      <c r="AR190" s="14" t="s">
        <v>39</v>
      </c>
    </row>
    <row r="191" spans="1:44" ht="12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14" t="s">
        <v>39</v>
      </c>
      <c r="AR191" s="14" t="s">
        <v>39</v>
      </c>
    </row>
    <row r="192" spans="1:44" ht="12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14" t="s">
        <v>39</v>
      </c>
      <c r="AR192" s="14" t="s">
        <v>39</v>
      </c>
    </row>
    <row r="193" spans="1:44" ht="12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14" t="s">
        <v>39</v>
      </c>
      <c r="AR193" s="14" t="s">
        <v>39</v>
      </c>
    </row>
    <row r="194" spans="1:44" ht="12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14" t="s">
        <v>39</v>
      </c>
      <c r="AR194" s="14" t="s">
        <v>39</v>
      </c>
    </row>
    <row r="195" spans="1:44" ht="12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14" t="s">
        <v>39</v>
      </c>
      <c r="AR195" s="14" t="s">
        <v>39</v>
      </c>
    </row>
    <row r="196" spans="1:44" ht="12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14" t="s">
        <v>39</v>
      </c>
      <c r="AR196" s="14" t="s">
        <v>39</v>
      </c>
    </row>
    <row r="197" spans="1:44" ht="12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14" t="s">
        <v>39</v>
      </c>
      <c r="AR197" s="14" t="s">
        <v>39</v>
      </c>
    </row>
    <row r="198" spans="1:44" ht="12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14" t="s">
        <v>39</v>
      </c>
      <c r="AR198" s="14" t="s">
        <v>39</v>
      </c>
    </row>
    <row r="199" spans="1:44" ht="12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14" t="s">
        <v>39</v>
      </c>
      <c r="AR199" s="14" t="s">
        <v>39</v>
      </c>
    </row>
    <row r="200" spans="1:44" ht="12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14" t="s">
        <v>39</v>
      </c>
      <c r="AR200" s="14" t="s">
        <v>39</v>
      </c>
    </row>
    <row r="201" spans="1:44" ht="12.7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14" t="s">
        <v>39</v>
      </c>
      <c r="AR201" s="14" t="s">
        <v>39</v>
      </c>
    </row>
    <row r="202" spans="1:44" ht="12.7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14" t="s">
        <v>39</v>
      </c>
      <c r="AR202" s="14" t="s">
        <v>39</v>
      </c>
    </row>
    <row r="203" spans="1:44" ht="12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14" t="s">
        <v>39</v>
      </c>
      <c r="AR203" s="14" t="s">
        <v>39</v>
      </c>
    </row>
    <row r="204" spans="1:44" ht="12.7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14" t="s">
        <v>39</v>
      </c>
      <c r="AR204" s="14" t="s">
        <v>39</v>
      </c>
    </row>
    <row r="205" spans="1:44" ht="12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14" t="s">
        <v>39</v>
      </c>
      <c r="AR205" s="14" t="s">
        <v>39</v>
      </c>
    </row>
    <row r="206" spans="1:44" ht="12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14" t="s">
        <v>39</v>
      </c>
      <c r="AR206" s="14" t="s">
        <v>39</v>
      </c>
    </row>
    <row r="207" spans="1:44" ht="12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14" t="s">
        <v>39</v>
      </c>
      <c r="AR207" s="14" t="s">
        <v>39</v>
      </c>
    </row>
    <row r="208" spans="1:44" ht="12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14" t="s">
        <v>39</v>
      </c>
      <c r="AR208" s="14" t="s">
        <v>39</v>
      </c>
    </row>
    <row r="209" spans="1:44" ht="12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14" t="s">
        <v>39</v>
      </c>
      <c r="AR209" s="14" t="s">
        <v>39</v>
      </c>
    </row>
    <row r="210" spans="1:44" ht="12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14" t="s">
        <v>39</v>
      </c>
      <c r="AR210" s="14" t="s">
        <v>39</v>
      </c>
    </row>
    <row r="211" spans="1:44" ht="12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14" t="s">
        <v>39</v>
      </c>
      <c r="AR211" s="14" t="s">
        <v>39</v>
      </c>
    </row>
    <row r="212" spans="1:44" ht="12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14" t="s">
        <v>39</v>
      </c>
      <c r="AR212" s="14" t="s">
        <v>39</v>
      </c>
    </row>
    <row r="213" spans="1:44" ht="12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14" t="s">
        <v>39</v>
      </c>
      <c r="AR213" s="14" t="s">
        <v>39</v>
      </c>
    </row>
    <row r="214" spans="1:44" ht="12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14" t="s">
        <v>39</v>
      </c>
      <c r="AR214" s="14" t="s">
        <v>39</v>
      </c>
    </row>
    <row r="215" spans="1:44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14" t="s">
        <v>39</v>
      </c>
      <c r="AR215" s="14" t="s">
        <v>39</v>
      </c>
    </row>
    <row r="216" spans="1:44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14" t="s">
        <v>39</v>
      </c>
      <c r="AR216" s="14" t="s">
        <v>39</v>
      </c>
    </row>
    <row r="217" spans="1:44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14" t="s">
        <v>39</v>
      </c>
      <c r="AR217" s="14" t="s">
        <v>39</v>
      </c>
    </row>
    <row r="218" spans="1:44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14" t="s">
        <v>39</v>
      </c>
      <c r="AR218" s="14" t="s">
        <v>39</v>
      </c>
    </row>
    <row r="219" spans="1:44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14" t="s">
        <v>39</v>
      </c>
      <c r="AR219" s="14" t="s">
        <v>39</v>
      </c>
    </row>
    <row r="220" spans="1:44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14" t="s">
        <v>39</v>
      </c>
      <c r="AR220" s="14" t="s">
        <v>39</v>
      </c>
    </row>
    <row r="221" spans="1:44" ht="12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14" t="s">
        <v>39</v>
      </c>
      <c r="AR221" s="14" t="s">
        <v>39</v>
      </c>
    </row>
    <row r="222" spans="1:44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14" t="s">
        <v>39</v>
      </c>
      <c r="AR222" s="14" t="s">
        <v>39</v>
      </c>
    </row>
    <row r="223" spans="1:44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14" t="s">
        <v>39</v>
      </c>
      <c r="AR223" s="14" t="s">
        <v>39</v>
      </c>
    </row>
    <row r="224" spans="1:44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14" t="s">
        <v>39</v>
      </c>
      <c r="AR224" s="14" t="s">
        <v>39</v>
      </c>
    </row>
    <row r="225" spans="1:44" ht="12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14" t="s">
        <v>39</v>
      </c>
      <c r="AR225" s="14" t="s">
        <v>39</v>
      </c>
    </row>
    <row r="226" spans="1:44" ht="12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14" t="s">
        <v>39</v>
      </c>
      <c r="AR226" s="14" t="s">
        <v>39</v>
      </c>
    </row>
    <row r="227" spans="1:44" ht="12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14" t="s">
        <v>39</v>
      </c>
      <c r="AR227" s="14" t="s">
        <v>39</v>
      </c>
    </row>
    <row r="228" spans="1:44" ht="12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14" t="s">
        <v>39</v>
      </c>
      <c r="AR228" s="14" t="s">
        <v>39</v>
      </c>
    </row>
    <row r="229" spans="1:44" ht="12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14" t="s">
        <v>39</v>
      </c>
      <c r="AR229" s="14" t="s">
        <v>39</v>
      </c>
    </row>
    <row r="230" spans="1:44" ht="12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14" t="s">
        <v>39</v>
      </c>
      <c r="AR230" s="14" t="s">
        <v>39</v>
      </c>
    </row>
    <row r="231" spans="1:44" ht="12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14" t="s">
        <v>39</v>
      </c>
      <c r="AR231" s="14" t="s">
        <v>39</v>
      </c>
    </row>
    <row r="232" spans="1:44" ht="12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14" t="s">
        <v>39</v>
      </c>
      <c r="AR232" s="14" t="s">
        <v>39</v>
      </c>
    </row>
    <row r="233" spans="1:44" ht="12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14" t="s">
        <v>39</v>
      </c>
      <c r="AR233" s="14" t="s">
        <v>39</v>
      </c>
    </row>
    <row r="234" spans="1:44" ht="12.7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14" t="s">
        <v>39</v>
      </c>
      <c r="AR234" s="14" t="s">
        <v>39</v>
      </c>
    </row>
    <row r="235" spans="1:44" ht="12.7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14" t="s">
        <v>39</v>
      </c>
      <c r="AR235" s="14" t="s">
        <v>39</v>
      </c>
    </row>
    <row r="236" spans="1:44" ht="12.7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14" t="s">
        <v>39</v>
      </c>
      <c r="AR236" s="14" t="s">
        <v>39</v>
      </c>
    </row>
    <row r="237" spans="1:44" ht="12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14" t="s">
        <v>39</v>
      </c>
      <c r="AR237" s="14" t="s">
        <v>39</v>
      </c>
    </row>
    <row r="238" spans="1:44" ht="12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14" t="s">
        <v>39</v>
      </c>
      <c r="AR238" s="14" t="s">
        <v>39</v>
      </c>
    </row>
    <row r="239" spans="1:44" ht="12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14" t="s">
        <v>39</v>
      </c>
      <c r="AR239" s="14" t="s">
        <v>39</v>
      </c>
    </row>
    <row r="240" spans="1:44" ht="12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14" t="s">
        <v>39</v>
      </c>
      <c r="AR240" s="14" t="s">
        <v>39</v>
      </c>
    </row>
    <row r="241" spans="1:44" ht="12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14" t="s">
        <v>39</v>
      </c>
      <c r="AR241" s="14" t="s">
        <v>39</v>
      </c>
    </row>
    <row r="242" spans="1:44" ht="12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14" t="s">
        <v>39</v>
      </c>
      <c r="AR242" s="14" t="s">
        <v>39</v>
      </c>
    </row>
    <row r="243" spans="1:44" ht="12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14" t="s">
        <v>39</v>
      </c>
      <c r="AR243" s="14" t="s">
        <v>39</v>
      </c>
    </row>
    <row r="244" spans="1:44" ht="12.7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14" t="s">
        <v>39</v>
      </c>
      <c r="AR244" s="14" t="s">
        <v>39</v>
      </c>
    </row>
    <row r="245" spans="1:44" ht="12.7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14" t="s">
        <v>39</v>
      </c>
      <c r="AR245" s="14" t="s">
        <v>39</v>
      </c>
    </row>
    <row r="246" spans="1:44" ht="12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14" t="s">
        <v>39</v>
      </c>
      <c r="AR246" s="14" t="s">
        <v>39</v>
      </c>
    </row>
    <row r="247" spans="1:44" ht="12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14" t="s">
        <v>39</v>
      </c>
      <c r="AR247" s="14" t="s">
        <v>39</v>
      </c>
    </row>
    <row r="248" spans="1:44" ht="12.7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14" t="s">
        <v>39</v>
      </c>
      <c r="AR248" s="14" t="s">
        <v>39</v>
      </c>
    </row>
    <row r="249" spans="1:44" ht="12.7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14" t="s">
        <v>39</v>
      </c>
      <c r="AR249" s="14" t="s">
        <v>39</v>
      </c>
    </row>
    <row r="250" spans="1:44" ht="12.7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14" t="s">
        <v>39</v>
      </c>
      <c r="AR250" s="14" t="s">
        <v>39</v>
      </c>
    </row>
    <row r="251" spans="1:44" ht="12.7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14" t="s">
        <v>39</v>
      </c>
      <c r="AR251" s="14" t="s">
        <v>39</v>
      </c>
    </row>
    <row r="252" spans="1:44" ht="12.7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14" t="s">
        <v>39</v>
      </c>
      <c r="AR252" s="14" t="s">
        <v>39</v>
      </c>
    </row>
    <row r="253" spans="1:44" ht="12.7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14" t="s">
        <v>39</v>
      </c>
      <c r="AR253" s="14" t="s">
        <v>39</v>
      </c>
    </row>
    <row r="254" spans="1:44" ht="12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14" t="s">
        <v>39</v>
      </c>
      <c r="AR254" s="14" t="s">
        <v>39</v>
      </c>
    </row>
    <row r="255" spans="1:44" ht="12.7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14" t="s">
        <v>39</v>
      </c>
      <c r="AR255" s="14" t="s">
        <v>39</v>
      </c>
    </row>
    <row r="256" spans="1:44" ht="12.7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14" t="s">
        <v>39</v>
      </c>
      <c r="AR256" s="14" t="s">
        <v>39</v>
      </c>
    </row>
    <row r="257" spans="1:44" ht="12.7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14" t="s">
        <v>39</v>
      </c>
      <c r="AR257" s="14" t="s">
        <v>39</v>
      </c>
    </row>
    <row r="258" spans="1:44" ht="12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14" t="s">
        <v>39</v>
      </c>
      <c r="AR258" s="14" t="s">
        <v>39</v>
      </c>
    </row>
    <row r="259" spans="1:44" ht="12.7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14" t="s">
        <v>39</v>
      </c>
      <c r="AR259" s="14" t="s">
        <v>39</v>
      </c>
    </row>
    <row r="260" spans="1:44" ht="12.7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14" t="s">
        <v>39</v>
      </c>
      <c r="AR260" s="14" t="s">
        <v>39</v>
      </c>
    </row>
    <row r="261" spans="1:44" ht="12.7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14" t="s">
        <v>39</v>
      </c>
      <c r="AR261" s="14" t="s">
        <v>39</v>
      </c>
    </row>
    <row r="262" spans="1:44" ht="12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14" t="s">
        <v>39</v>
      </c>
      <c r="AR262" s="14" t="s">
        <v>39</v>
      </c>
    </row>
    <row r="263" spans="1:44" ht="12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14" t="s">
        <v>39</v>
      </c>
      <c r="AR263" s="14" t="s">
        <v>39</v>
      </c>
    </row>
    <row r="264" spans="1:44" ht="12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14" t="s">
        <v>39</v>
      </c>
      <c r="AR264" s="14" t="s">
        <v>39</v>
      </c>
    </row>
    <row r="265" spans="1:44" ht="12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14" t="s">
        <v>39</v>
      </c>
      <c r="AR265" s="14" t="s">
        <v>39</v>
      </c>
    </row>
    <row r="266" spans="1:44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14" t="s">
        <v>39</v>
      </c>
      <c r="AR266" s="14" t="s">
        <v>39</v>
      </c>
    </row>
    <row r="267" spans="1:44" ht="12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14" t="s">
        <v>39</v>
      </c>
      <c r="AR267" s="14" t="s">
        <v>39</v>
      </c>
    </row>
    <row r="268" spans="1:44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14" t="s">
        <v>39</v>
      </c>
      <c r="AR268" s="14" t="s">
        <v>39</v>
      </c>
    </row>
    <row r="269" spans="1:44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14" t="s">
        <v>39</v>
      </c>
      <c r="AR269" s="14" t="s">
        <v>39</v>
      </c>
    </row>
    <row r="270" spans="1:44" ht="12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14" t="s">
        <v>39</v>
      </c>
      <c r="AR270" s="14" t="s">
        <v>39</v>
      </c>
    </row>
    <row r="271" spans="1:44" ht="12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14" t="s">
        <v>39</v>
      </c>
      <c r="AR271" s="14" t="s">
        <v>39</v>
      </c>
    </row>
    <row r="272" spans="1:44" ht="12.7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14" t="s">
        <v>39</v>
      </c>
      <c r="AR272" s="14" t="s">
        <v>39</v>
      </c>
    </row>
    <row r="273" spans="1:44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14" t="s">
        <v>39</v>
      </c>
      <c r="AR273" s="14" t="s">
        <v>39</v>
      </c>
    </row>
    <row r="274" spans="1:44" ht="12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14" t="s">
        <v>39</v>
      </c>
      <c r="AR274" s="14" t="s">
        <v>39</v>
      </c>
    </row>
    <row r="275" spans="1:44" ht="12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14" t="s">
        <v>39</v>
      </c>
      <c r="AR275" s="14" t="s">
        <v>39</v>
      </c>
    </row>
    <row r="276" spans="1:44" ht="12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14" t="s">
        <v>39</v>
      </c>
      <c r="AR276" s="14" t="s">
        <v>39</v>
      </c>
    </row>
    <row r="277" spans="1:44" ht="12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14" t="s">
        <v>39</v>
      </c>
      <c r="AR277" s="14" t="s">
        <v>39</v>
      </c>
    </row>
    <row r="278" spans="1:44" ht="12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14" t="s">
        <v>39</v>
      </c>
      <c r="AR278" s="14" t="s">
        <v>39</v>
      </c>
    </row>
    <row r="279" spans="1:44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14" t="s">
        <v>39</v>
      </c>
      <c r="AR279" s="14" t="s">
        <v>39</v>
      </c>
    </row>
    <row r="280" spans="1:44" ht="12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14" t="s">
        <v>39</v>
      </c>
      <c r="AR280" s="14" t="s">
        <v>39</v>
      </c>
    </row>
    <row r="281" spans="1:44" ht="12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14" t="s">
        <v>39</v>
      </c>
      <c r="AR281" s="14" t="s">
        <v>39</v>
      </c>
    </row>
    <row r="282" spans="1:44" ht="12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14" t="s">
        <v>39</v>
      </c>
      <c r="AR282" s="14" t="s">
        <v>39</v>
      </c>
    </row>
    <row r="283" spans="1:44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14" t="s">
        <v>39</v>
      </c>
      <c r="AR283" s="14" t="s">
        <v>39</v>
      </c>
    </row>
    <row r="284" spans="1:44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14" t="s">
        <v>39</v>
      </c>
      <c r="AR284" s="14" t="s">
        <v>39</v>
      </c>
    </row>
    <row r="285" spans="1:44" ht="12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14" t="s">
        <v>39</v>
      </c>
      <c r="AR285" s="14" t="s">
        <v>39</v>
      </c>
    </row>
    <row r="286" spans="1:44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14" t="s">
        <v>39</v>
      </c>
      <c r="AR286" s="14" t="s">
        <v>39</v>
      </c>
    </row>
    <row r="287" spans="1:44" ht="12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14" t="s">
        <v>39</v>
      </c>
      <c r="AR287" s="14" t="s">
        <v>39</v>
      </c>
    </row>
    <row r="288" spans="1:44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14" t="s">
        <v>39</v>
      </c>
      <c r="AR288" s="14" t="s">
        <v>39</v>
      </c>
    </row>
    <row r="289" spans="1:44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14" t="s">
        <v>39</v>
      </c>
      <c r="AR289" s="14" t="s">
        <v>39</v>
      </c>
    </row>
    <row r="290" spans="1:44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14" t="s">
        <v>39</v>
      </c>
      <c r="AR290" s="14" t="s">
        <v>39</v>
      </c>
    </row>
    <row r="291" spans="1:44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14" t="s">
        <v>39</v>
      </c>
      <c r="AR291" s="14" t="s">
        <v>39</v>
      </c>
    </row>
    <row r="292" spans="1:44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14" t="s">
        <v>39</v>
      </c>
      <c r="AR292" s="14" t="s">
        <v>39</v>
      </c>
    </row>
    <row r="293" spans="1:44" ht="12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14" t="s">
        <v>39</v>
      </c>
      <c r="AR293" s="14" t="s">
        <v>39</v>
      </c>
    </row>
    <row r="294" spans="1:44" ht="12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14" t="s">
        <v>39</v>
      </c>
      <c r="AR294" s="14" t="s">
        <v>39</v>
      </c>
    </row>
    <row r="295" spans="1:44" ht="12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14" t="s">
        <v>39</v>
      </c>
      <c r="AR295" s="14" t="s">
        <v>39</v>
      </c>
    </row>
    <row r="296" spans="1:44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14" t="s">
        <v>39</v>
      </c>
      <c r="AR296" s="14" t="s">
        <v>39</v>
      </c>
    </row>
    <row r="297" spans="1:44" ht="12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14" t="s">
        <v>39</v>
      </c>
      <c r="AR297" s="14" t="s">
        <v>39</v>
      </c>
    </row>
    <row r="298" spans="1:44" ht="12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14" t="s">
        <v>39</v>
      </c>
      <c r="AR298" s="14" t="s">
        <v>39</v>
      </c>
    </row>
    <row r="299" spans="1:40" ht="12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</row>
    <row r="300" spans="1:40" ht="12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</row>
    <row r="301" spans="1:40" ht="12.75">
      <c r="A301" s="26"/>
      <c r="B301" s="26"/>
      <c r="C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</row>
    <row r="302" spans="1:40" ht="12.75">
      <c r="A302" s="26"/>
      <c r="B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</row>
    <row r="303" spans="1:40" ht="12.75">
      <c r="A303" s="26"/>
      <c r="B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</row>
    <row r="304" spans="1:40" ht="12.75">
      <c r="A304" s="26"/>
      <c r="B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</row>
    <row r="305" spans="1:40" ht="12.75">
      <c r="A305" s="26"/>
      <c r="B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</row>
    <row r="306" spans="9:40" ht="12.75"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</row>
    <row r="307" spans="9:40" ht="12.75"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</row>
  </sheetData>
  <sheetProtection/>
  <mergeCells count="6">
    <mergeCell ref="L37:X37"/>
    <mergeCell ref="L38:X38"/>
    <mergeCell ref="L39:M39"/>
    <mergeCell ref="N39:O39"/>
    <mergeCell ref="P39:Q39"/>
    <mergeCell ref="R39:X3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afd90197</dc:creator>
  <cp:keywords/>
  <dc:description/>
  <cp:lastModifiedBy>Xavier</cp:lastModifiedBy>
  <cp:lastPrinted>2011-09-20T15:30:37Z</cp:lastPrinted>
  <dcterms:created xsi:type="dcterms:W3CDTF">2008-10-13T15:05:08Z</dcterms:created>
  <dcterms:modified xsi:type="dcterms:W3CDTF">2011-09-24T15:09:42Z</dcterms:modified>
  <cp:category/>
  <cp:version/>
  <cp:contentType/>
  <cp:contentStatus/>
</cp:coreProperties>
</file>