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20" windowWidth="23475" windowHeight="9495" activeTab="5"/>
  </bookViews>
  <sheets>
    <sheet name="Classement Seniors A" sheetId="6" r:id="rId1"/>
    <sheet name="Classement Seniors B" sheetId="5" r:id="rId2"/>
    <sheet name="Entrainements" sheetId="1" r:id="rId3"/>
    <sheet name="Buteurs" sheetId="2" r:id="rId4"/>
    <sheet name="Passeurs" sheetId="3" r:id="rId5"/>
    <sheet name="Cartons" sheetId="4" r:id="rId6"/>
  </sheets>
  <externalReferences>
    <externalReference r:id="rId7"/>
  </externalReferences>
  <calcPr calcId="125725" refMode="R1C1"/>
</workbook>
</file>

<file path=xl/calcChain.xml><?xml version="1.0" encoding="utf-8"?>
<calcChain xmlns="http://schemas.openxmlformats.org/spreadsheetml/2006/main">
  <c r="J15" i="6"/>
  <c r="J14"/>
  <c r="J13"/>
  <c r="J12"/>
  <c r="J11"/>
  <c r="J10"/>
  <c r="J9"/>
  <c r="J8"/>
  <c r="J7"/>
  <c r="J6"/>
  <c r="J5"/>
  <c r="J4"/>
  <c r="K15" i="5"/>
  <c r="K14"/>
  <c r="K13"/>
  <c r="K12"/>
  <c r="K11"/>
  <c r="K10"/>
  <c r="K9"/>
  <c r="K8"/>
  <c r="K7"/>
  <c r="K6"/>
  <c r="K5"/>
  <c r="K4"/>
  <c r="K22" i="4"/>
  <c r="J22"/>
  <c r="I22"/>
  <c r="H22"/>
  <c r="G22"/>
  <c r="F22"/>
  <c r="E22"/>
  <c r="D22"/>
  <c r="C21"/>
  <c r="C20"/>
  <c r="C19"/>
  <c r="C18"/>
  <c r="C17"/>
  <c r="C16"/>
  <c r="C15"/>
  <c r="C14"/>
  <c r="C13"/>
  <c r="C12"/>
  <c r="C11"/>
  <c r="C10"/>
  <c r="C9"/>
  <c r="C8"/>
  <c r="C7"/>
  <c r="C6"/>
  <c r="C22" s="1"/>
  <c r="C6" i="3" l="1"/>
  <c r="C7"/>
  <c r="C8"/>
  <c r="C9"/>
  <c r="C10"/>
  <c r="C11"/>
  <c r="C12"/>
  <c r="C13"/>
  <c r="C14"/>
  <c r="C15"/>
  <c r="C5"/>
  <c r="C16" s="1"/>
  <c r="G16"/>
  <c r="F16"/>
  <c r="E16"/>
  <c r="D16"/>
  <c r="G22" i="2"/>
  <c r="F22"/>
  <c r="E22"/>
  <c r="D22"/>
  <c r="C21"/>
  <c r="C20"/>
  <c r="C19"/>
  <c r="C18"/>
  <c r="C17"/>
  <c r="C16"/>
  <c r="C15"/>
  <c r="C14"/>
  <c r="C13"/>
  <c r="C12"/>
  <c r="C11"/>
  <c r="C10"/>
  <c r="C9"/>
  <c r="C8"/>
  <c r="C7"/>
  <c r="C6"/>
  <c r="C22" s="1"/>
  <c r="C5"/>
  <c r="F35" i="1" l="1"/>
  <c r="E35" s="1"/>
  <c r="C35" s="1"/>
  <c r="I36"/>
  <c r="E36" s="1"/>
  <c r="C36" s="1"/>
  <c r="I34"/>
  <c r="H34"/>
  <c r="G34"/>
  <c r="F34"/>
  <c r="E34" s="1"/>
  <c r="C34" s="1"/>
  <c r="I33"/>
  <c r="H33"/>
  <c r="G33"/>
  <c r="F33"/>
  <c r="H32"/>
  <c r="G32"/>
  <c r="F32"/>
  <c r="E32" s="1"/>
  <c r="C32" s="1"/>
  <c r="I31"/>
  <c r="H31"/>
  <c r="G31"/>
  <c r="F31"/>
  <c r="E31" s="1"/>
  <c r="C31" s="1"/>
  <c r="H30"/>
  <c r="G30"/>
  <c r="F30"/>
  <c r="I29"/>
  <c r="H29"/>
  <c r="G29"/>
  <c r="F29"/>
  <c r="I28"/>
  <c r="H28"/>
  <c r="G28"/>
  <c r="F28"/>
  <c r="E28"/>
  <c r="C28" s="1"/>
  <c r="I27"/>
  <c r="H27"/>
  <c r="G27"/>
  <c r="F27"/>
  <c r="E27" s="1"/>
  <c r="C27" s="1"/>
  <c r="I26"/>
  <c r="H26"/>
  <c r="G26"/>
  <c r="F26"/>
  <c r="E26" s="1"/>
  <c r="C26" s="1"/>
  <c r="I25"/>
  <c r="H25"/>
  <c r="G25"/>
  <c r="F25"/>
  <c r="I24"/>
  <c r="H24"/>
  <c r="G24"/>
  <c r="F24"/>
  <c r="E24" s="1"/>
  <c r="C24" s="1"/>
  <c r="I23"/>
  <c r="H23"/>
  <c r="G23"/>
  <c r="F23"/>
  <c r="I22"/>
  <c r="H22"/>
  <c r="G22"/>
  <c r="F22"/>
  <c r="I21"/>
  <c r="H21"/>
  <c r="G21"/>
  <c r="F21"/>
  <c r="I20"/>
  <c r="H20"/>
  <c r="G20"/>
  <c r="F20"/>
  <c r="E20"/>
  <c r="C20" s="1"/>
  <c r="I19"/>
  <c r="H19"/>
  <c r="G19"/>
  <c r="F19"/>
  <c r="E19" s="1"/>
  <c r="C19" s="1"/>
  <c r="I18"/>
  <c r="H18"/>
  <c r="G18"/>
  <c r="F18"/>
  <c r="E18" s="1"/>
  <c r="C18" s="1"/>
  <c r="I17"/>
  <c r="H17"/>
  <c r="G17"/>
  <c r="F17"/>
  <c r="I16"/>
  <c r="H16"/>
  <c r="G16"/>
  <c r="F16"/>
  <c r="E16" s="1"/>
  <c r="C16" s="1"/>
  <c r="I15"/>
  <c r="H15"/>
  <c r="G15"/>
  <c r="F15"/>
  <c r="I14"/>
  <c r="H14"/>
  <c r="G14"/>
  <c r="F14"/>
  <c r="I13"/>
  <c r="H13"/>
  <c r="G13"/>
  <c r="F13"/>
  <c r="I12"/>
  <c r="H12"/>
  <c r="G12"/>
  <c r="F12"/>
  <c r="E12"/>
  <c r="C12" s="1"/>
  <c r="I11"/>
  <c r="H11"/>
  <c r="G11"/>
  <c r="F11"/>
  <c r="E11" s="1"/>
  <c r="C11" s="1"/>
  <c r="I10"/>
  <c r="H10"/>
  <c r="G10"/>
  <c r="F10"/>
  <c r="E10" s="1"/>
  <c r="C10" s="1"/>
  <c r="I9"/>
  <c r="H9"/>
  <c r="G9"/>
  <c r="F9"/>
  <c r="E9" s="1"/>
  <c r="C9" s="1"/>
  <c r="I8"/>
  <c r="H8"/>
  <c r="G8"/>
  <c r="F8"/>
  <c r="I7"/>
  <c r="H7"/>
  <c r="G7"/>
  <c r="F7"/>
  <c r="E7" s="1"/>
  <c r="C7" s="1"/>
  <c r="I6"/>
  <c r="H6"/>
  <c r="G6"/>
  <c r="F6"/>
  <c r="I5"/>
  <c r="H5"/>
  <c r="G5"/>
  <c r="F5"/>
  <c r="I4"/>
  <c r="H4"/>
  <c r="G4"/>
  <c r="F4"/>
  <c r="E5" l="1"/>
  <c r="C5" s="1"/>
  <c r="E6"/>
  <c r="C6" s="1"/>
  <c r="E14"/>
  <c r="C14" s="1"/>
  <c r="E15"/>
  <c r="C15" s="1"/>
  <c r="E22"/>
  <c r="C22" s="1"/>
  <c r="E23"/>
  <c r="C23" s="1"/>
  <c r="E30"/>
  <c r="C30" s="1"/>
  <c r="E4"/>
  <c r="C4" s="1"/>
  <c r="E8"/>
  <c r="C8" s="1"/>
  <c r="E13"/>
  <c r="C13" s="1"/>
  <c r="E17"/>
  <c r="C17" s="1"/>
  <c r="E21"/>
  <c r="C21" s="1"/>
  <c r="E25"/>
  <c r="C25" s="1"/>
  <c r="E29"/>
  <c r="C29" s="1"/>
  <c r="E33"/>
  <c r="C33" s="1"/>
</calcChain>
</file>

<file path=xl/sharedStrings.xml><?xml version="1.0" encoding="utf-8"?>
<sst xmlns="http://schemas.openxmlformats.org/spreadsheetml/2006/main" count="253" uniqueCount="123">
  <si>
    <t>PRESENCE ENTRAINEMENTS CAFC PERONNE SAISON 2013-2014</t>
  </si>
  <si>
    <t>% de Présence</t>
  </si>
  <si>
    <t>Nbre Séances</t>
  </si>
  <si>
    <t>TOTAL</t>
  </si>
  <si>
    <t>AOUT</t>
  </si>
  <si>
    <t>SEPT</t>
  </si>
  <si>
    <t>OCT</t>
  </si>
  <si>
    <t>NOV</t>
  </si>
  <si>
    <t>CARPENTIER</t>
  </si>
  <si>
    <t>Jordy</t>
  </si>
  <si>
    <t>LELOIR</t>
  </si>
  <si>
    <t>Mathieu</t>
  </si>
  <si>
    <t>DEGUINE</t>
  </si>
  <si>
    <t>Nicolas</t>
  </si>
  <si>
    <t>BOURLON</t>
  </si>
  <si>
    <t>Pierre</t>
  </si>
  <si>
    <t>BOURLEUX</t>
  </si>
  <si>
    <t>Yohann</t>
  </si>
  <si>
    <t>REVERSEZ</t>
  </si>
  <si>
    <t>Florentin</t>
  </si>
  <si>
    <t>BORSNIAK</t>
  </si>
  <si>
    <t>Cyril</t>
  </si>
  <si>
    <t>DUCATTEAU</t>
  </si>
  <si>
    <t>Bertrand</t>
  </si>
  <si>
    <t>TONDELLIER</t>
  </si>
  <si>
    <t>Victorien</t>
  </si>
  <si>
    <t>PINCHON</t>
  </si>
  <si>
    <t>Kevin</t>
  </si>
  <si>
    <t>BOINET</t>
  </si>
  <si>
    <t>Maxime</t>
  </si>
  <si>
    <t>ARIF</t>
  </si>
  <si>
    <t>Mehdy</t>
  </si>
  <si>
    <t>DERCHE</t>
  </si>
  <si>
    <t>Guillaume</t>
  </si>
  <si>
    <t>DELAPORTE</t>
  </si>
  <si>
    <t>DUPUIS</t>
  </si>
  <si>
    <t>Florent</t>
  </si>
  <si>
    <t>DELCUZE</t>
  </si>
  <si>
    <t>Claude</t>
  </si>
  <si>
    <t>GOTTIS</t>
  </si>
  <si>
    <t>Pierre-Philippe</t>
  </si>
  <si>
    <t>Hugues</t>
  </si>
  <si>
    <t>MARTINEZ</t>
  </si>
  <si>
    <t>Dimitri</t>
  </si>
  <si>
    <t>PETIT</t>
  </si>
  <si>
    <t>Adrien</t>
  </si>
  <si>
    <t>BODIAN</t>
  </si>
  <si>
    <t>Cherif</t>
  </si>
  <si>
    <t>GONTIER</t>
  </si>
  <si>
    <t>BRENARD</t>
  </si>
  <si>
    <t>Raphael</t>
  </si>
  <si>
    <t>Thomas</t>
  </si>
  <si>
    <t>Renaud</t>
  </si>
  <si>
    <t>PERNIER</t>
  </si>
  <si>
    <t>Xavier</t>
  </si>
  <si>
    <t>MLAL</t>
  </si>
  <si>
    <t>Khalil</t>
  </si>
  <si>
    <t>B</t>
  </si>
  <si>
    <t>TATE</t>
  </si>
  <si>
    <t>BEN KHALFALLAH</t>
  </si>
  <si>
    <t>Karim</t>
  </si>
  <si>
    <t>T</t>
  </si>
  <si>
    <t>LELEU</t>
  </si>
  <si>
    <t>MATHON</t>
  </si>
  <si>
    <t>Romain</t>
  </si>
  <si>
    <t>DORDAIN</t>
  </si>
  <si>
    <t>David</t>
  </si>
  <si>
    <t>HAGARD</t>
  </si>
  <si>
    <t>Ludovic</t>
  </si>
  <si>
    <t>BUTEURS SENIORS SAISON 2013-2014</t>
  </si>
  <si>
    <t>Seniors A</t>
  </si>
  <si>
    <t>Seniors B</t>
  </si>
  <si>
    <t>Nom</t>
  </si>
  <si>
    <t>Prénom</t>
  </si>
  <si>
    <t>Total</t>
  </si>
  <si>
    <t>Champ</t>
  </si>
  <si>
    <t>Coupe</t>
  </si>
  <si>
    <t>BORNSIAK</t>
  </si>
  <si>
    <t xml:space="preserve">DUPUIS </t>
  </si>
  <si>
    <t>LECOQ</t>
  </si>
  <si>
    <t>Warren</t>
  </si>
  <si>
    <t>CSC Adverse</t>
  </si>
  <si>
    <t>PASSEURS SENIORS SAISON 2013-2014</t>
  </si>
  <si>
    <t>RABIER</t>
  </si>
  <si>
    <t>Alexandre</t>
  </si>
  <si>
    <t>CARTON SENIORS SAISON 2013-2014</t>
  </si>
  <si>
    <t>Jaune</t>
  </si>
  <si>
    <t>Rouge</t>
  </si>
  <si>
    <t>CLASSEMENT 3ème Division Groupe E</t>
  </si>
  <si>
    <t>Pts</t>
  </si>
  <si>
    <t>Joués</t>
  </si>
  <si>
    <t>Victoires</t>
  </si>
  <si>
    <t>Nuls</t>
  </si>
  <si>
    <t>Défaites</t>
  </si>
  <si>
    <t>BP</t>
  </si>
  <si>
    <t>BC</t>
  </si>
  <si>
    <t>Charte</t>
  </si>
  <si>
    <t>Diffèrence</t>
  </si>
  <si>
    <t>Peronne B</t>
  </si>
  <si>
    <t>Chaulnes B</t>
  </si>
  <si>
    <t>Licourt</t>
  </si>
  <si>
    <t>Sailly-Saillisel B</t>
  </si>
  <si>
    <t>As Pays Neslois C</t>
  </si>
  <si>
    <t>Ham B</t>
  </si>
  <si>
    <t>Moislains</t>
  </si>
  <si>
    <t>Monchy</t>
  </si>
  <si>
    <t>Voyennes</t>
  </si>
  <si>
    <t>Cerisy B</t>
  </si>
  <si>
    <t>Domart/Luce</t>
  </si>
  <si>
    <t>Roisel B</t>
  </si>
  <si>
    <t>CLASSEMENT PROMOTION INTERDISTRICTS GROUPE C</t>
  </si>
  <si>
    <t>Soissons</t>
  </si>
  <si>
    <t>Longueau</t>
  </si>
  <si>
    <t>Amiens RC</t>
  </si>
  <si>
    <t>Ailly Samara B</t>
  </si>
  <si>
    <t>Crepy en Valois</t>
  </si>
  <si>
    <t>Guise</t>
  </si>
  <si>
    <t>Peronne</t>
  </si>
  <si>
    <t>Guignicourt</t>
  </si>
  <si>
    <t>Chauny B</t>
  </si>
  <si>
    <t>PTT Laon</t>
  </si>
  <si>
    <t>Saint Sauveur</t>
  </si>
  <si>
    <t>Choisy au Bac B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</si>
</sst>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color rgb="FF00B05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9">
    <xf numFmtId="0" fontId="0" fillId="0" borderId="0" xfId="0"/>
    <xf numFmtId="0" fontId="4" fillId="0" borderId="0" xfId="0" applyFont="1" applyFill="1" applyBorder="1" applyAlignment="1">
      <alignment horizontal="center"/>
    </xf>
    <xf numFmtId="0" fontId="0" fillId="0" borderId="0" xfId="0" applyFill="1"/>
    <xf numFmtId="0" fontId="0" fillId="0" borderId="0" xfId="0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/>
    </xf>
    <xf numFmtId="0" fontId="6" fillId="2" borderId="2" xfId="0" applyFont="1" applyFill="1" applyBorder="1" applyAlignment="1">
      <alignment horizontal="center" vertical="center" textRotation="90"/>
    </xf>
    <xf numFmtId="0" fontId="2" fillId="2" borderId="2" xfId="0" applyFont="1" applyFill="1" applyBorder="1" applyAlignment="1">
      <alignment horizontal="center" vertical="center" textRotation="90"/>
    </xf>
    <xf numFmtId="16" fontId="3" fillId="0" borderId="3" xfId="0" applyNumberFormat="1" applyFont="1" applyBorder="1" applyAlignment="1">
      <alignment horizontal="center" vertical="center" textRotation="90"/>
    </xf>
    <xf numFmtId="0" fontId="4" fillId="0" borderId="4" xfId="0" applyFont="1" applyFill="1" applyBorder="1" applyAlignment="1">
      <alignment horizontal="center"/>
    </xf>
    <xf numFmtId="9" fontId="7" fillId="2" borderId="4" xfId="1" applyFont="1" applyFill="1" applyBorder="1" applyAlignment="1">
      <alignment horizontal="center"/>
    </xf>
    <xf numFmtId="0" fontId="7" fillId="2" borderId="4" xfId="1" applyNumberFormat="1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2" fillId="2" borderId="0" xfId="0" applyFont="1" applyFill="1" applyAlignment="1">
      <alignment horizontal="right"/>
    </xf>
    <xf numFmtId="0" fontId="2" fillId="2" borderId="0" xfId="0" applyFont="1" applyFill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0" xfId="0" applyFont="1"/>
    <xf numFmtId="0" fontId="3" fillId="0" borderId="3" xfId="0" applyFont="1" applyBorder="1"/>
    <xf numFmtId="0" fontId="3" fillId="3" borderId="3" xfId="0" applyFont="1" applyFill="1" applyBorder="1"/>
    <xf numFmtId="0" fontId="3" fillId="3" borderId="3" xfId="0" applyFont="1" applyFill="1" applyBorder="1" applyAlignment="1">
      <alignment horizontal="center"/>
    </xf>
    <xf numFmtId="0" fontId="3" fillId="0" borderId="3" xfId="0" applyFont="1" applyFill="1" applyBorder="1"/>
    <xf numFmtId="0" fontId="3" fillId="0" borderId="3" xfId="0" applyFont="1" applyFill="1" applyBorder="1" applyAlignment="1">
      <alignment horizontal="center"/>
    </xf>
  </cellXfs>
  <cellStyles count="2">
    <cellStyle name="Normal" xfId="0" builtinId="0"/>
    <cellStyle name="Pourcentag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tilisateur/Desktop/Sauv%20Cle%2003%20avril/CAFC/Entrainements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cap"/>
      <sheetName val="Aout"/>
      <sheetName val="Sept"/>
      <sheetName val="Oct"/>
      <sheetName val="Nov"/>
      <sheetName val="Dec"/>
    </sheetNames>
    <sheetDataSet>
      <sheetData sheetId="0" refreshError="1"/>
      <sheetData sheetId="1">
        <row r="4">
          <cell r="D4">
            <v>17</v>
          </cell>
        </row>
        <row r="5">
          <cell r="D5">
            <v>11</v>
          </cell>
        </row>
        <row r="6">
          <cell r="D6">
            <v>15</v>
          </cell>
        </row>
        <row r="7">
          <cell r="D7">
            <v>15</v>
          </cell>
        </row>
        <row r="8">
          <cell r="D8">
            <v>18</v>
          </cell>
        </row>
        <row r="9">
          <cell r="D9">
            <v>19</v>
          </cell>
        </row>
        <row r="10">
          <cell r="D10">
            <v>19</v>
          </cell>
        </row>
        <row r="11">
          <cell r="D11">
            <v>12</v>
          </cell>
        </row>
        <row r="12">
          <cell r="D12">
            <v>20</v>
          </cell>
        </row>
        <row r="13">
          <cell r="D13">
            <v>16</v>
          </cell>
        </row>
        <row r="14">
          <cell r="D14">
            <v>21</v>
          </cell>
        </row>
        <row r="15">
          <cell r="D15">
            <v>14</v>
          </cell>
        </row>
        <row r="16">
          <cell r="D16">
            <v>17</v>
          </cell>
        </row>
        <row r="17">
          <cell r="D17">
            <v>14</v>
          </cell>
        </row>
        <row r="19">
          <cell r="D19">
            <v>17</v>
          </cell>
        </row>
        <row r="20">
          <cell r="D20">
            <v>12</v>
          </cell>
        </row>
        <row r="21">
          <cell r="D21">
            <v>7</v>
          </cell>
        </row>
        <row r="22">
          <cell r="D22">
            <v>16</v>
          </cell>
        </row>
        <row r="23">
          <cell r="D23">
            <v>13</v>
          </cell>
        </row>
        <row r="24">
          <cell r="D24">
            <v>14</v>
          </cell>
        </row>
        <row r="25">
          <cell r="D25">
            <v>2</v>
          </cell>
        </row>
        <row r="26">
          <cell r="D26">
            <v>5</v>
          </cell>
        </row>
        <row r="27">
          <cell r="D27">
            <v>21</v>
          </cell>
        </row>
        <row r="28">
          <cell r="D28">
            <v>15</v>
          </cell>
        </row>
        <row r="29">
          <cell r="D29">
            <v>0</v>
          </cell>
        </row>
        <row r="30">
          <cell r="D30">
            <v>11</v>
          </cell>
        </row>
        <row r="31">
          <cell r="D31">
            <v>7</v>
          </cell>
        </row>
        <row r="32">
          <cell r="D32">
            <v>20</v>
          </cell>
        </row>
        <row r="33">
          <cell r="D33">
            <v>19</v>
          </cell>
        </row>
        <row r="34">
          <cell r="D34">
            <v>18</v>
          </cell>
        </row>
        <row r="35">
          <cell r="D35">
            <v>9</v>
          </cell>
        </row>
        <row r="36">
          <cell r="D36">
            <v>14</v>
          </cell>
        </row>
      </sheetData>
      <sheetData sheetId="2">
        <row r="4">
          <cell r="D4">
            <v>2</v>
          </cell>
        </row>
        <row r="5">
          <cell r="D5">
            <v>2</v>
          </cell>
        </row>
        <row r="6">
          <cell r="D6">
            <v>5</v>
          </cell>
        </row>
        <row r="7">
          <cell r="D7">
            <v>6</v>
          </cell>
        </row>
        <row r="8">
          <cell r="D8">
            <v>7</v>
          </cell>
        </row>
        <row r="9">
          <cell r="D9">
            <v>8</v>
          </cell>
        </row>
        <row r="10">
          <cell r="D10">
            <v>7</v>
          </cell>
        </row>
        <row r="11">
          <cell r="D11">
            <v>4</v>
          </cell>
        </row>
        <row r="12">
          <cell r="D12">
            <v>8</v>
          </cell>
        </row>
        <row r="13">
          <cell r="D13">
            <v>4</v>
          </cell>
        </row>
        <row r="14">
          <cell r="D14">
            <v>7</v>
          </cell>
        </row>
        <row r="15">
          <cell r="D15">
            <v>7</v>
          </cell>
        </row>
        <row r="16">
          <cell r="D16">
            <v>4</v>
          </cell>
        </row>
        <row r="17">
          <cell r="D17">
            <v>4</v>
          </cell>
        </row>
        <row r="19">
          <cell r="D19">
            <v>5</v>
          </cell>
        </row>
        <row r="20">
          <cell r="D20">
            <v>7</v>
          </cell>
        </row>
        <row r="21">
          <cell r="D21">
            <v>4</v>
          </cell>
        </row>
        <row r="22">
          <cell r="D22">
            <v>6</v>
          </cell>
        </row>
        <row r="23">
          <cell r="D23">
            <v>2</v>
          </cell>
        </row>
        <row r="24">
          <cell r="D24">
            <v>5</v>
          </cell>
        </row>
        <row r="26">
          <cell r="D26">
            <v>3</v>
          </cell>
        </row>
        <row r="27">
          <cell r="D27">
            <v>7</v>
          </cell>
        </row>
        <row r="28">
          <cell r="D28">
            <v>3</v>
          </cell>
        </row>
        <row r="29">
          <cell r="D29">
            <v>4</v>
          </cell>
        </row>
        <row r="30">
          <cell r="D30">
            <v>5</v>
          </cell>
        </row>
        <row r="31">
          <cell r="D31">
            <v>4</v>
          </cell>
        </row>
        <row r="32">
          <cell r="D32">
            <v>1</v>
          </cell>
        </row>
        <row r="33">
          <cell r="D33">
            <v>3</v>
          </cell>
        </row>
        <row r="34">
          <cell r="D34">
            <v>8</v>
          </cell>
        </row>
        <row r="35">
          <cell r="D35">
            <v>3</v>
          </cell>
        </row>
        <row r="36">
          <cell r="D36">
            <v>7</v>
          </cell>
        </row>
      </sheetData>
      <sheetData sheetId="3">
        <row r="4">
          <cell r="D4">
            <v>7</v>
          </cell>
        </row>
        <row r="5">
          <cell r="D5">
            <v>2</v>
          </cell>
        </row>
        <row r="6">
          <cell r="D6">
            <v>3</v>
          </cell>
        </row>
        <row r="7">
          <cell r="D7">
            <v>8</v>
          </cell>
        </row>
        <row r="8">
          <cell r="D8">
            <v>8</v>
          </cell>
        </row>
        <row r="9">
          <cell r="D9">
            <v>7</v>
          </cell>
        </row>
        <row r="10">
          <cell r="D10">
            <v>7</v>
          </cell>
        </row>
        <row r="11">
          <cell r="D11">
            <v>4</v>
          </cell>
        </row>
        <row r="12">
          <cell r="D12">
            <v>9</v>
          </cell>
        </row>
        <row r="13">
          <cell r="D13">
            <v>3</v>
          </cell>
        </row>
        <row r="14">
          <cell r="D14">
            <v>9</v>
          </cell>
        </row>
        <row r="15">
          <cell r="D15">
            <v>6</v>
          </cell>
        </row>
        <row r="16">
          <cell r="D16">
            <v>4</v>
          </cell>
        </row>
        <row r="17">
          <cell r="D17">
            <v>8</v>
          </cell>
        </row>
        <row r="19">
          <cell r="D19">
            <v>7</v>
          </cell>
        </row>
        <row r="20">
          <cell r="D20">
            <v>4</v>
          </cell>
        </row>
        <row r="21">
          <cell r="D21">
            <v>5</v>
          </cell>
        </row>
        <row r="22">
          <cell r="D22">
            <v>3</v>
          </cell>
        </row>
        <row r="23">
          <cell r="D23">
            <v>3</v>
          </cell>
        </row>
        <row r="24">
          <cell r="D24">
            <v>3</v>
          </cell>
        </row>
        <row r="26">
          <cell r="D26">
            <v>5</v>
          </cell>
        </row>
        <row r="27">
          <cell r="D27">
            <v>9</v>
          </cell>
        </row>
        <row r="28">
          <cell r="D28">
            <v>4</v>
          </cell>
        </row>
        <row r="29">
          <cell r="D29">
            <v>4</v>
          </cell>
        </row>
        <row r="30">
          <cell r="D30">
            <v>3</v>
          </cell>
        </row>
        <row r="31">
          <cell r="D31">
            <v>5</v>
          </cell>
        </row>
        <row r="32">
          <cell r="D32">
            <v>2</v>
          </cell>
        </row>
        <row r="33">
          <cell r="D33">
            <v>6</v>
          </cell>
        </row>
        <row r="34">
          <cell r="D34">
            <v>6</v>
          </cell>
        </row>
        <row r="35">
          <cell r="D35">
            <v>4</v>
          </cell>
        </row>
        <row r="36">
          <cell r="D36">
            <v>7</v>
          </cell>
        </row>
      </sheetData>
      <sheetData sheetId="4">
        <row r="4">
          <cell r="D4">
            <v>5</v>
          </cell>
        </row>
        <row r="6">
          <cell r="D6">
            <v>1</v>
          </cell>
        </row>
        <row r="7">
          <cell r="D7">
            <v>3</v>
          </cell>
        </row>
        <row r="8">
          <cell r="D8">
            <v>3</v>
          </cell>
        </row>
        <row r="9">
          <cell r="D9">
            <v>7</v>
          </cell>
        </row>
        <row r="10">
          <cell r="D10">
            <v>6</v>
          </cell>
        </row>
        <row r="11">
          <cell r="D11">
            <v>3</v>
          </cell>
        </row>
        <row r="12">
          <cell r="D12">
            <v>9</v>
          </cell>
        </row>
        <row r="13">
          <cell r="D13">
            <v>3</v>
          </cell>
        </row>
        <row r="14">
          <cell r="D14">
            <v>6</v>
          </cell>
        </row>
        <row r="15">
          <cell r="D15">
            <v>2</v>
          </cell>
        </row>
        <row r="16">
          <cell r="D16">
            <v>2</v>
          </cell>
        </row>
        <row r="17">
          <cell r="D17">
            <v>5</v>
          </cell>
        </row>
        <row r="18">
          <cell r="D18">
            <v>1</v>
          </cell>
        </row>
        <row r="19">
          <cell r="D19">
            <v>7</v>
          </cell>
        </row>
        <row r="20">
          <cell r="D20">
            <v>6</v>
          </cell>
        </row>
        <row r="21">
          <cell r="D21">
            <v>7</v>
          </cell>
        </row>
        <row r="22">
          <cell r="D22">
            <v>2</v>
          </cell>
        </row>
        <row r="23">
          <cell r="D23">
            <v>2</v>
          </cell>
        </row>
        <row r="24">
          <cell r="D24">
            <v>1</v>
          </cell>
        </row>
        <row r="26">
          <cell r="D26">
            <v>2</v>
          </cell>
        </row>
        <row r="27">
          <cell r="D27">
            <v>9</v>
          </cell>
        </row>
        <row r="28">
          <cell r="D28">
            <v>4</v>
          </cell>
        </row>
        <row r="29">
          <cell r="D29">
            <v>3</v>
          </cell>
        </row>
        <row r="31">
          <cell r="D31">
            <v>4</v>
          </cell>
        </row>
        <row r="32">
          <cell r="D32">
            <v>2</v>
          </cell>
        </row>
        <row r="33">
          <cell r="D33">
            <v>5</v>
          </cell>
        </row>
        <row r="34">
          <cell r="D34">
            <v>6</v>
          </cell>
        </row>
        <row r="35">
          <cell r="D35">
            <v>2</v>
          </cell>
        </row>
        <row r="36">
          <cell r="D36">
            <v>6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workbookViewId="0">
      <selection activeCell="F26" sqref="F26"/>
    </sheetView>
  </sheetViews>
  <sheetFormatPr baseColWidth="10" defaultRowHeight="15"/>
  <cols>
    <col min="1" max="1" width="4.7109375" customWidth="1"/>
    <col min="2" max="2" width="22.42578125" customWidth="1"/>
  </cols>
  <sheetData>
    <row r="1" spans="1:10" ht="15.75" thickBot="1">
      <c r="A1" s="17" t="s">
        <v>110</v>
      </c>
      <c r="B1" s="18"/>
      <c r="C1" s="18"/>
      <c r="D1" s="18"/>
      <c r="E1" s="18"/>
      <c r="F1" s="18"/>
      <c r="G1" s="18"/>
      <c r="H1" s="18"/>
      <c r="I1" s="18"/>
      <c r="J1" s="19"/>
    </row>
    <row r="3" spans="1:10" s="33" customFormat="1">
      <c r="C3" s="21" t="s">
        <v>89</v>
      </c>
      <c r="D3" s="21" t="s">
        <v>90</v>
      </c>
      <c r="E3" s="21" t="s">
        <v>91</v>
      </c>
      <c r="F3" s="21" t="s">
        <v>92</v>
      </c>
      <c r="G3" s="21" t="s">
        <v>93</v>
      </c>
      <c r="H3" s="21" t="s">
        <v>94</v>
      </c>
      <c r="I3" s="21" t="s">
        <v>95</v>
      </c>
      <c r="J3" s="21" t="s">
        <v>97</v>
      </c>
    </row>
    <row r="4" spans="1:10" s="33" customFormat="1">
      <c r="A4" s="34">
        <v>1</v>
      </c>
      <c r="B4" s="34" t="s">
        <v>111</v>
      </c>
      <c r="C4" s="21">
        <v>28</v>
      </c>
      <c r="D4" s="21">
        <v>8</v>
      </c>
      <c r="E4" s="21">
        <v>6</v>
      </c>
      <c r="F4" s="21">
        <v>2</v>
      </c>
      <c r="G4" s="21">
        <v>0</v>
      </c>
      <c r="H4" s="21">
        <v>22</v>
      </c>
      <c r="I4" s="21">
        <v>8</v>
      </c>
      <c r="J4" s="21">
        <f>+H4-I4</f>
        <v>14</v>
      </c>
    </row>
    <row r="5" spans="1:10" s="33" customFormat="1">
      <c r="A5" s="34">
        <v>2</v>
      </c>
      <c r="B5" s="34" t="s">
        <v>112</v>
      </c>
      <c r="C5" s="21">
        <v>22</v>
      </c>
      <c r="D5" s="21">
        <v>7</v>
      </c>
      <c r="E5" s="21">
        <v>5</v>
      </c>
      <c r="F5" s="21">
        <v>0</v>
      </c>
      <c r="G5" s="21">
        <v>2</v>
      </c>
      <c r="H5" s="21">
        <v>13</v>
      </c>
      <c r="I5" s="21">
        <v>7</v>
      </c>
      <c r="J5" s="21">
        <f>+H5-I5</f>
        <v>6</v>
      </c>
    </row>
    <row r="6" spans="1:10" s="33" customFormat="1">
      <c r="A6" s="34">
        <v>3</v>
      </c>
      <c r="B6" s="34" t="s">
        <v>113</v>
      </c>
      <c r="C6" s="21">
        <v>22</v>
      </c>
      <c r="D6" s="21">
        <v>8</v>
      </c>
      <c r="E6" s="21">
        <v>4</v>
      </c>
      <c r="F6" s="21">
        <v>3</v>
      </c>
      <c r="G6" s="21">
        <v>1</v>
      </c>
      <c r="H6" s="21">
        <v>11</v>
      </c>
      <c r="I6" s="21">
        <v>6</v>
      </c>
      <c r="J6" s="21">
        <f t="shared" ref="J6:J7" si="0">+H6-I6</f>
        <v>5</v>
      </c>
    </row>
    <row r="7" spans="1:10" s="33" customFormat="1">
      <c r="A7" s="34">
        <v>4</v>
      </c>
      <c r="B7" s="34" t="s">
        <v>114</v>
      </c>
      <c r="C7" s="21">
        <v>22</v>
      </c>
      <c r="D7" s="21">
        <v>8</v>
      </c>
      <c r="E7" s="21">
        <v>4</v>
      </c>
      <c r="F7" s="21">
        <v>2</v>
      </c>
      <c r="G7" s="21">
        <v>2</v>
      </c>
      <c r="H7" s="21">
        <v>8</v>
      </c>
      <c r="I7" s="21">
        <v>7</v>
      </c>
      <c r="J7" s="21">
        <f t="shared" si="0"/>
        <v>1</v>
      </c>
    </row>
    <row r="8" spans="1:10" s="33" customFormat="1">
      <c r="A8" s="34">
        <v>5</v>
      </c>
      <c r="B8" s="34" t="s">
        <v>115</v>
      </c>
      <c r="C8" s="21">
        <v>21</v>
      </c>
      <c r="D8" s="21">
        <v>8</v>
      </c>
      <c r="E8" s="21">
        <v>4</v>
      </c>
      <c r="F8" s="21">
        <v>1</v>
      </c>
      <c r="G8" s="21">
        <v>3</v>
      </c>
      <c r="H8" s="21">
        <v>8</v>
      </c>
      <c r="I8" s="21">
        <v>9</v>
      </c>
      <c r="J8" s="21">
        <f>+H8-I8</f>
        <v>-1</v>
      </c>
    </row>
    <row r="9" spans="1:10" s="33" customFormat="1">
      <c r="A9" s="34">
        <v>6</v>
      </c>
      <c r="B9" s="34" t="s">
        <v>116</v>
      </c>
      <c r="C9" s="21">
        <v>20</v>
      </c>
      <c r="D9" s="21">
        <v>8</v>
      </c>
      <c r="E9" s="21">
        <v>3</v>
      </c>
      <c r="F9" s="21">
        <v>3</v>
      </c>
      <c r="G9" s="21">
        <v>2</v>
      </c>
      <c r="H9" s="21">
        <v>11</v>
      </c>
      <c r="I9" s="21">
        <v>9</v>
      </c>
      <c r="J9" s="21">
        <f>+H9-I9</f>
        <v>2</v>
      </c>
    </row>
    <row r="10" spans="1:10" s="33" customFormat="1">
      <c r="A10" s="35">
        <v>7</v>
      </c>
      <c r="B10" s="35" t="s">
        <v>117</v>
      </c>
      <c r="C10" s="36">
        <v>17</v>
      </c>
      <c r="D10" s="36">
        <v>8</v>
      </c>
      <c r="E10" s="36">
        <v>2</v>
      </c>
      <c r="F10" s="36">
        <v>3</v>
      </c>
      <c r="G10" s="36">
        <v>3</v>
      </c>
      <c r="H10" s="36">
        <v>7</v>
      </c>
      <c r="I10" s="36">
        <v>11</v>
      </c>
      <c r="J10" s="36">
        <f>+H10-I10</f>
        <v>-4</v>
      </c>
    </row>
    <row r="11" spans="1:10" s="33" customFormat="1">
      <c r="A11" s="34">
        <v>8</v>
      </c>
      <c r="B11" s="34" t="s">
        <v>118</v>
      </c>
      <c r="C11" s="21">
        <v>15</v>
      </c>
      <c r="D11" s="21">
        <v>8</v>
      </c>
      <c r="E11" s="21">
        <v>1</v>
      </c>
      <c r="F11" s="21">
        <v>4</v>
      </c>
      <c r="G11" s="21">
        <v>3</v>
      </c>
      <c r="H11" s="21">
        <v>13</v>
      </c>
      <c r="I11" s="21">
        <v>15</v>
      </c>
      <c r="J11" s="21">
        <f>+H11-I11</f>
        <v>-2</v>
      </c>
    </row>
    <row r="12" spans="1:10" s="33" customFormat="1">
      <c r="A12" s="34">
        <v>9</v>
      </c>
      <c r="B12" s="34" t="s">
        <v>119</v>
      </c>
      <c r="C12" s="21">
        <v>15</v>
      </c>
      <c r="D12" s="21">
        <v>8</v>
      </c>
      <c r="E12" s="21">
        <v>2</v>
      </c>
      <c r="F12" s="21">
        <v>1</v>
      </c>
      <c r="G12" s="21">
        <v>5</v>
      </c>
      <c r="H12" s="21">
        <v>8</v>
      </c>
      <c r="I12" s="21">
        <v>11</v>
      </c>
      <c r="J12" s="21">
        <f t="shared" ref="J12:J15" si="1">+H12-I12</f>
        <v>-3</v>
      </c>
    </row>
    <row r="13" spans="1:10" s="33" customFormat="1">
      <c r="A13" s="34">
        <v>10</v>
      </c>
      <c r="B13" s="34" t="s">
        <v>120</v>
      </c>
      <c r="C13" s="21">
        <v>14</v>
      </c>
      <c r="D13" s="21">
        <v>7</v>
      </c>
      <c r="E13" s="21">
        <v>2</v>
      </c>
      <c r="F13" s="21">
        <v>1</v>
      </c>
      <c r="G13" s="21">
        <v>4</v>
      </c>
      <c r="H13" s="21">
        <v>6</v>
      </c>
      <c r="I13" s="21">
        <v>13</v>
      </c>
      <c r="J13" s="21">
        <f t="shared" si="1"/>
        <v>-7</v>
      </c>
    </row>
    <row r="14" spans="1:10" s="33" customFormat="1">
      <c r="A14" s="34">
        <v>11</v>
      </c>
      <c r="B14" s="34" t="s">
        <v>121</v>
      </c>
      <c r="C14" s="21">
        <v>14</v>
      </c>
      <c r="D14" s="21">
        <v>8</v>
      </c>
      <c r="E14" s="21">
        <v>1</v>
      </c>
      <c r="F14" s="21">
        <v>3</v>
      </c>
      <c r="G14" s="21">
        <v>4</v>
      </c>
      <c r="H14" s="21">
        <v>9</v>
      </c>
      <c r="I14" s="21">
        <v>12</v>
      </c>
      <c r="J14" s="21">
        <f t="shared" si="1"/>
        <v>-3</v>
      </c>
    </row>
    <row r="15" spans="1:10" s="33" customFormat="1">
      <c r="A15" s="37">
        <v>12</v>
      </c>
      <c r="B15" s="37" t="s">
        <v>122</v>
      </c>
      <c r="C15" s="38">
        <v>12</v>
      </c>
      <c r="D15" s="38">
        <v>8</v>
      </c>
      <c r="E15" s="38">
        <v>1</v>
      </c>
      <c r="F15" s="38">
        <v>1</v>
      </c>
      <c r="G15" s="38">
        <v>6</v>
      </c>
      <c r="H15" s="38">
        <v>5</v>
      </c>
      <c r="I15" s="38">
        <v>13</v>
      </c>
      <c r="J15" s="38">
        <f t="shared" si="1"/>
        <v>-8</v>
      </c>
    </row>
  </sheetData>
  <mergeCells count="1">
    <mergeCell ref="A1:J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5"/>
  <sheetViews>
    <sheetView workbookViewId="0">
      <selection activeCell="I26" sqref="I26"/>
    </sheetView>
  </sheetViews>
  <sheetFormatPr baseColWidth="10" defaultRowHeight="15"/>
  <cols>
    <col min="1" max="1" width="4.7109375" customWidth="1"/>
    <col min="2" max="2" width="22.42578125" customWidth="1"/>
  </cols>
  <sheetData>
    <row r="1" spans="1:11" ht="15.75" thickBot="1">
      <c r="A1" s="17" t="s">
        <v>88</v>
      </c>
      <c r="B1" s="18"/>
      <c r="C1" s="18"/>
      <c r="D1" s="18"/>
      <c r="E1" s="18"/>
      <c r="F1" s="18"/>
      <c r="G1" s="18"/>
      <c r="H1" s="18"/>
      <c r="I1" s="18"/>
      <c r="J1" s="18"/>
      <c r="K1" s="19"/>
    </row>
    <row r="3" spans="1:11" s="33" customFormat="1">
      <c r="C3" s="21" t="s">
        <v>89</v>
      </c>
      <c r="D3" s="21" t="s">
        <v>90</v>
      </c>
      <c r="E3" s="21" t="s">
        <v>91</v>
      </c>
      <c r="F3" s="21" t="s">
        <v>92</v>
      </c>
      <c r="G3" s="21" t="s">
        <v>93</v>
      </c>
      <c r="H3" s="21" t="s">
        <v>94</v>
      </c>
      <c r="I3" s="21" t="s">
        <v>95</v>
      </c>
      <c r="J3" s="21" t="s">
        <v>96</v>
      </c>
      <c r="K3" s="21" t="s">
        <v>97</v>
      </c>
    </row>
    <row r="4" spans="1:11" s="33" customFormat="1">
      <c r="A4" s="35">
        <v>1</v>
      </c>
      <c r="B4" s="35" t="s">
        <v>98</v>
      </c>
      <c r="C4" s="36">
        <v>29</v>
      </c>
      <c r="D4" s="36">
        <v>8</v>
      </c>
      <c r="E4" s="36">
        <v>7</v>
      </c>
      <c r="F4" s="36">
        <v>0</v>
      </c>
      <c r="G4" s="36">
        <v>1</v>
      </c>
      <c r="H4" s="36">
        <v>30</v>
      </c>
      <c r="I4" s="36">
        <v>7</v>
      </c>
      <c r="J4" s="36">
        <v>0</v>
      </c>
      <c r="K4" s="36">
        <f t="shared" ref="K4:K10" si="0">+H4-I4</f>
        <v>23</v>
      </c>
    </row>
    <row r="5" spans="1:11" s="33" customFormat="1">
      <c r="A5" s="34">
        <v>2</v>
      </c>
      <c r="B5" s="34" t="s">
        <v>99</v>
      </c>
      <c r="C5" s="21">
        <v>26</v>
      </c>
      <c r="D5" s="21">
        <v>8</v>
      </c>
      <c r="E5" s="21">
        <v>6</v>
      </c>
      <c r="F5" s="21">
        <v>0</v>
      </c>
      <c r="G5" s="21">
        <v>2</v>
      </c>
      <c r="H5" s="21">
        <v>22</v>
      </c>
      <c r="I5" s="21">
        <v>8</v>
      </c>
      <c r="J5" s="21">
        <v>0</v>
      </c>
      <c r="K5" s="21">
        <f>+H5-I5</f>
        <v>14</v>
      </c>
    </row>
    <row r="6" spans="1:11" s="33" customFormat="1">
      <c r="A6" s="34">
        <v>3</v>
      </c>
      <c r="B6" s="34" t="s">
        <v>100</v>
      </c>
      <c r="C6" s="21">
        <v>24</v>
      </c>
      <c r="D6" s="21">
        <v>8</v>
      </c>
      <c r="E6" s="21">
        <v>5</v>
      </c>
      <c r="F6" s="21">
        <v>1</v>
      </c>
      <c r="G6" s="21">
        <v>2</v>
      </c>
      <c r="H6" s="21">
        <v>20</v>
      </c>
      <c r="I6" s="21">
        <v>11</v>
      </c>
      <c r="J6" s="21">
        <v>0</v>
      </c>
      <c r="K6" s="21">
        <f>+H6-I6</f>
        <v>9</v>
      </c>
    </row>
    <row r="7" spans="1:11" s="33" customFormat="1">
      <c r="A7" s="34">
        <v>4</v>
      </c>
      <c r="B7" s="34" t="s">
        <v>101</v>
      </c>
      <c r="C7" s="21">
        <v>23</v>
      </c>
      <c r="D7" s="21">
        <v>7</v>
      </c>
      <c r="E7" s="21">
        <v>5</v>
      </c>
      <c r="F7" s="21">
        <v>1</v>
      </c>
      <c r="G7" s="21">
        <v>1</v>
      </c>
      <c r="H7" s="21">
        <v>18</v>
      </c>
      <c r="I7" s="21">
        <v>5</v>
      </c>
      <c r="J7" s="21">
        <v>0</v>
      </c>
      <c r="K7" s="21">
        <f>+H7-I7</f>
        <v>13</v>
      </c>
    </row>
    <row r="8" spans="1:11" s="33" customFormat="1">
      <c r="A8" s="34">
        <v>5</v>
      </c>
      <c r="B8" s="34" t="s">
        <v>102</v>
      </c>
      <c r="C8" s="21">
        <v>23</v>
      </c>
      <c r="D8" s="21">
        <v>8</v>
      </c>
      <c r="E8" s="21">
        <v>4</v>
      </c>
      <c r="F8" s="21">
        <v>1</v>
      </c>
      <c r="G8" s="21">
        <v>2</v>
      </c>
      <c r="H8" s="21">
        <v>21</v>
      </c>
      <c r="I8" s="21">
        <v>11</v>
      </c>
      <c r="J8" s="21">
        <v>1</v>
      </c>
      <c r="K8" s="21">
        <f>+H8-I8</f>
        <v>10</v>
      </c>
    </row>
    <row r="9" spans="1:11" s="33" customFormat="1">
      <c r="A9" s="34">
        <v>6</v>
      </c>
      <c r="B9" s="34" t="s">
        <v>103</v>
      </c>
      <c r="C9" s="21">
        <v>21</v>
      </c>
      <c r="D9" s="21">
        <v>8</v>
      </c>
      <c r="E9" s="21">
        <v>4</v>
      </c>
      <c r="F9" s="21">
        <v>2</v>
      </c>
      <c r="G9" s="21">
        <v>2</v>
      </c>
      <c r="H9" s="21">
        <v>15</v>
      </c>
      <c r="I9" s="21">
        <v>10</v>
      </c>
      <c r="J9" s="21">
        <v>1</v>
      </c>
      <c r="K9" s="21">
        <f t="shared" ref="K9" si="1">+H9-I9</f>
        <v>5</v>
      </c>
    </row>
    <row r="10" spans="1:11" s="33" customFormat="1">
      <c r="A10" s="34">
        <v>7</v>
      </c>
      <c r="B10" s="34" t="s">
        <v>104</v>
      </c>
      <c r="C10" s="21">
        <v>20</v>
      </c>
      <c r="D10" s="21">
        <v>8</v>
      </c>
      <c r="E10" s="21">
        <v>4</v>
      </c>
      <c r="F10" s="21">
        <v>0</v>
      </c>
      <c r="G10" s="21">
        <v>4</v>
      </c>
      <c r="H10" s="21">
        <v>24</v>
      </c>
      <c r="I10" s="21">
        <v>15</v>
      </c>
      <c r="J10" s="21">
        <v>0</v>
      </c>
      <c r="K10" s="21">
        <f t="shared" si="0"/>
        <v>9</v>
      </c>
    </row>
    <row r="11" spans="1:11" s="33" customFormat="1">
      <c r="A11" s="34">
        <v>8</v>
      </c>
      <c r="B11" s="34" t="s">
        <v>105</v>
      </c>
      <c r="C11" s="21">
        <v>19</v>
      </c>
      <c r="D11" s="21">
        <v>8</v>
      </c>
      <c r="E11" s="21">
        <v>4</v>
      </c>
      <c r="F11" s="21">
        <v>0</v>
      </c>
      <c r="G11" s="21">
        <v>4</v>
      </c>
      <c r="H11" s="21">
        <v>18</v>
      </c>
      <c r="I11" s="21">
        <v>19</v>
      </c>
      <c r="J11" s="21">
        <v>1</v>
      </c>
      <c r="K11" s="21">
        <f>+H11-I11</f>
        <v>-1</v>
      </c>
    </row>
    <row r="12" spans="1:11" s="33" customFormat="1">
      <c r="A12" s="34">
        <v>9</v>
      </c>
      <c r="B12" s="34" t="s">
        <v>106</v>
      </c>
      <c r="C12" s="21">
        <v>15</v>
      </c>
      <c r="D12" s="21">
        <v>8</v>
      </c>
      <c r="E12" s="21">
        <v>2</v>
      </c>
      <c r="F12" s="21">
        <v>1</v>
      </c>
      <c r="G12" s="21">
        <v>5</v>
      </c>
      <c r="H12" s="21">
        <v>11</v>
      </c>
      <c r="I12" s="21">
        <v>19</v>
      </c>
      <c r="J12" s="21">
        <v>0</v>
      </c>
      <c r="K12" s="21">
        <f>+H12-I12</f>
        <v>-8</v>
      </c>
    </row>
    <row r="13" spans="1:11" s="33" customFormat="1">
      <c r="A13" s="34">
        <v>10</v>
      </c>
      <c r="B13" s="34" t="s">
        <v>107</v>
      </c>
      <c r="C13" s="21">
        <v>13</v>
      </c>
      <c r="D13" s="21">
        <v>8</v>
      </c>
      <c r="E13" s="21">
        <v>2</v>
      </c>
      <c r="F13" s="21">
        <v>0</v>
      </c>
      <c r="G13" s="21">
        <v>6</v>
      </c>
      <c r="H13" s="21">
        <v>6</v>
      </c>
      <c r="I13" s="21">
        <v>20</v>
      </c>
      <c r="J13" s="21">
        <v>1</v>
      </c>
      <c r="K13" s="21">
        <f>+H13-I13</f>
        <v>-14</v>
      </c>
    </row>
    <row r="14" spans="1:11" s="33" customFormat="1">
      <c r="A14" s="34">
        <v>11</v>
      </c>
      <c r="B14" s="34" t="s">
        <v>108</v>
      </c>
      <c r="C14" s="21">
        <v>8</v>
      </c>
      <c r="D14" s="21">
        <v>8</v>
      </c>
      <c r="E14" s="21">
        <v>0</v>
      </c>
      <c r="F14" s="21">
        <v>0</v>
      </c>
      <c r="G14" s="21">
        <v>8</v>
      </c>
      <c r="H14" s="21">
        <v>3</v>
      </c>
      <c r="I14" s="21">
        <v>42</v>
      </c>
      <c r="J14" s="21">
        <v>0</v>
      </c>
      <c r="K14" s="21">
        <f>+H14-I14</f>
        <v>-39</v>
      </c>
    </row>
    <row r="15" spans="1:11" s="33" customFormat="1">
      <c r="A15" s="34">
        <v>12</v>
      </c>
      <c r="B15" s="34" t="s">
        <v>109</v>
      </c>
      <c r="C15" s="21">
        <v>7</v>
      </c>
      <c r="D15" s="21">
        <v>7</v>
      </c>
      <c r="E15" s="21">
        <v>0</v>
      </c>
      <c r="F15" s="21">
        <v>0</v>
      </c>
      <c r="G15" s="21">
        <v>7</v>
      </c>
      <c r="H15" s="21">
        <v>8</v>
      </c>
      <c r="I15" s="21">
        <v>29</v>
      </c>
      <c r="J15" s="21">
        <v>0</v>
      </c>
      <c r="K15" s="21">
        <f t="shared" ref="K15" si="2">+H15-I15</f>
        <v>-21</v>
      </c>
    </row>
  </sheetData>
  <mergeCells count="1">
    <mergeCell ref="A1:K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6"/>
  <sheetViews>
    <sheetView workbookViewId="0">
      <selection activeCell="G35" sqref="G35"/>
    </sheetView>
  </sheetViews>
  <sheetFormatPr baseColWidth="10" defaultRowHeight="15"/>
  <cols>
    <col min="1" max="2" width="25.7109375" customWidth="1"/>
    <col min="3" max="5" width="8.7109375" customWidth="1"/>
  </cols>
  <sheetData>
    <row r="1" spans="1:9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>
      <c r="A2" s="2"/>
      <c r="B2" s="2"/>
      <c r="C2" s="2"/>
      <c r="D2" s="2"/>
      <c r="E2" s="2"/>
      <c r="F2" s="3"/>
      <c r="G2" s="3"/>
      <c r="H2" s="3"/>
      <c r="I2" s="3"/>
    </row>
    <row r="3" spans="1:9" ht="55.5">
      <c r="A3" s="4"/>
      <c r="B3" s="5"/>
      <c r="C3" s="6" t="s">
        <v>1</v>
      </c>
      <c r="D3" s="6" t="s">
        <v>2</v>
      </c>
      <c r="E3" s="7" t="s">
        <v>3</v>
      </c>
      <c r="F3" s="8" t="s">
        <v>4</v>
      </c>
      <c r="G3" s="8" t="s">
        <v>5</v>
      </c>
      <c r="H3" s="8" t="s">
        <v>6</v>
      </c>
      <c r="I3" s="8" t="s">
        <v>7</v>
      </c>
    </row>
    <row r="4" spans="1:9">
      <c r="A4" s="9" t="s">
        <v>8</v>
      </c>
      <c r="B4" s="9" t="s">
        <v>9</v>
      </c>
      <c r="C4" s="10">
        <f>+E4/49</f>
        <v>0.93877551020408168</v>
      </c>
      <c r="D4" s="11">
        <v>49</v>
      </c>
      <c r="E4" s="12">
        <f>SUM(F4:I4)</f>
        <v>46</v>
      </c>
      <c r="F4" s="13">
        <f>+[1]Aout!D12</f>
        <v>20</v>
      </c>
      <c r="G4" s="13">
        <f>+[1]Sept!D12</f>
        <v>8</v>
      </c>
      <c r="H4" s="13">
        <f>+[1]Oct!D12</f>
        <v>9</v>
      </c>
      <c r="I4" s="13">
        <f>+[1]Nov!D12</f>
        <v>9</v>
      </c>
    </row>
    <row r="5" spans="1:9">
      <c r="A5" s="14" t="s">
        <v>10</v>
      </c>
      <c r="B5" s="14" t="s">
        <v>11</v>
      </c>
      <c r="C5" s="10">
        <f>+E5/49</f>
        <v>0.93877551020408168</v>
      </c>
      <c r="D5" s="11">
        <v>49</v>
      </c>
      <c r="E5" s="12">
        <f>SUM(F5:I5)</f>
        <v>46</v>
      </c>
      <c r="F5" s="13">
        <f>+[1]Aout!D27</f>
        <v>21</v>
      </c>
      <c r="G5" s="13">
        <f>+[1]Sept!D27</f>
        <v>7</v>
      </c>
      <c r="H5" s="13">
        <f>+[1]Oct!D27</f>
        <v>9</v>
      </c>
      <c r="I5" s="13">
        <f>+[1]Nov!D27</f>
        <v>9</v>
      </c>
    </row>
    <row r="6" spans="1:9">
      <c r="A6" s="14" t="s">
        <v>12</v>
      </c>
      <c r="B6" s="14" t="s">
        <v>13</v>
      </c>
      <c r="C6" s="10">
        <f>+E6/49</f>
        <v>0.87755102040816324</v>
      </c>
      <c r="D6" s="11">
        <v>49</v>
      </c>
      <c r="E6" s="12">
        <f>SUM(F6:I6)</f>
        <v>43</v>
      </c>
      <c r="F6" s="13">
        <f>+[1]Aout!D14</f>
        <v>21</v>
      </c>
      <c r="G6" s="13">
        <f>+[1]Sept!D14</f>
        <v>7</v>
      </c>
      <c r="H6" s="13">
        <f>+[1]Oct!D14</f>
        <v>9</v>
      </c>
      <c r="I6" s="13">
        <f>+[1]Nov!D14</f>
        <v>6</v>
      </c>
    </row>
    <row r="7" spans="1:9">
      <c r="A7" s="14" t="s">
        <v>14</v>
      </c>
      <c r="B7" s="14" t="s">
        <v>15</v>
      </c>
      <c r="C7" s="10">
        <f>+E7/49</f>
        <v>0.83673469387755106</v>
      </c>
      <c r="D7" s="11">
        <v>49</v>
      </c>
      <c r="E7" s="12">
        <f>SUM(F7:I7)</f>
        <v>41</v>
      </c>
      <c r="F7" s="13">
        <f>+[1]Aout!D9</f>
        <v>19</v>
      </c>
      <c r="G7" s="13">
        <f>+[1]Sept!D9</f>
        <v>8</v>
      </c>
      <c r="H7" s="13">
        <f>+[1]Oct!D9</f>
        <v>7</v>
      </c>
      <c r="I7" s="13">
        <f>+[1]Nov!D9</f>
        <v>7</v>
      </c>
    </row>
    <row r="8" spans="1:9">
      <c r="A8" s="14" t="s">
        <v>16</v>
      </c>
      <c r="B8" s="14" t="s">
        <v>17</v>
      </c>
      <c r="C8" s="10">
        <f>+E8/49</f>
        <v>0.79591836734693877</v>
      </c>
      <c r="D8" s="11">
        <v>49</v>
      </c>
      <c r="E8" s="12">
        <f>SUM(F8:I8)</f>
        <v>39</v>
      </c>
      <c r="F8" s="13">
        <f>+[1]Aout!D10</f>
        <v>19</v>
      </c>
      <c r="G8" s="13">
        <f>+[1]Sept!D10</f>
        <v>7</v>
      </c>
      <c r="H8" s="13">
        <f>+[1]Oct!D10</f>
        <v>7</v>
      </c>
      <c r="I8" s="13">
        <f>+[1]Nov!D10</f>
        <v>6</v>
      </c>
    </row>
    <row r="9" spans="1:9">
      <c r="A9" s="14" t="s">
        <v>18</v>
      </c>
      <c r="B9" s="14" t="s">
        <v>19</v>
      </c>
      <c r="C9" s="10">
        <f>+E9/49</f>
        <v>0.77551020408163263</v>
      </c>
      <c r="D9" s="11">
        <v>49</v>
      </c>
      <c r="E9" s="12">
        <f>SUM(F9:I9)</f>
        <v>38</v>
      </c>
      <c r="F9" s="13">
        <f>+[1]Aout!D34</f>
        <v>18</v>
      </c>
      <c r="G9" s="13">
        <f>+[1]Sept!D34</f>
        <v>8</v>
      </c>
      <c r="H9" s="13">
        <f>+[1]Oct!D34</f>
        <v>6</v>
      </c>
      <c r="I9" s="13">
        <f>+[1]Nov!D34</f>
        <v>6</v>
      </c>
    </row>
    <row r="10" spans="1:9">
      <c r="A10" s="14" t="s">
        <v>20</v>
      </c>
      <c r="B10" s="14" t="s">
        <v>21</v>
      </c>
      <c r="C10" s="10">
        <f>+E10/49</f>
        <v>0.73469387755102045</v>
      </c>
      <c r="D10" s="11">
        <v>49</v>
      </c>
      <c r="E10" s="12">
        <f>SUM(F10:I10)</f>
        <v>36</v>
      </c>
      <c r="F10" s="13">
        <f>+[1]Aout!D8</f>
        <v>18</v>
      </c>
      <c r="G10" s="13">
        <f>+[1]Sept!D8</f>
        <v>7</v>
      </c>
      <c r="H10" s="13">
        <f>+[1]Oct!D8</f>
        <v>8</v>
      </c>
      <c r="I10" s="13">
        <f>+[1]Nov!D8</f>
        <v>3</v>
      </c>
    </row>
    <row r="11" spans="1:9">
      <c r="A11" s="14" t="s">
        <v>22</v>
      </c>
      <c r="B11" s="14" t="s">
        <v>23</v>
      </c>
      <c r="C11" s="10">
        <f>+E11/49</f>
        <v>0.73469387755102045</v>
      </c>
      <c r="D11" s="11">
        <v>49</v>
      </c>
      <c r="E11" s="12">
        <f>SUM(F11:I11)</f>
        <v>36</v>
      </c>
      <c r="F11" s="13">
        <f>+[1]Aout!D19</f>
        <v>17</v>
      </c>
      <c r="G11" s="13">
        <f>+[1]Sept!D19</f>
        <v>5</v>
      </c>
      <c r="H11" s="13">
        <f>+[1]Oct!D19</f>
        <v>7</v>
      </c>
      <c r="I11" s="13">
        <f>+[1]Nov!D19</f>
        <v>7</v>
      </c>
    </row>
    <row r="12" spans="1:9">
      <c r="A12" s="14" t="s">
        <v>24</v>
      </c>
      <c r="B12" s="14" t="s">
        <v>25</v>
      </c>
      <c r="C12" s="10">
        <f>+E12/49</f>
        <v>0.69387755102040816</v>
      </c>
      <c r="D12" s="11">
        <v>49</v>
      </c>
      <c r="E12" s="12">
        <f>SUM(F12:I12)</f>
        <v>34</v>
      </c>
      <c r="F12" s="13">
        <f>+[1]Aout!D36</f>
        <v>14</v>
      </c>
      <c r="G12" s="13">
        <f>+[1]Sept!D36</f>
        <v>7</v>
      </c>
      <c r="H12" s="13">
        <f>+[1]Oct!D36</f>
        <v>7</v>
      </c>
      <c r="I12" s="13">
        <f>+[1]Nov!D36</f>
        <v>6</v>
      </c>
    </row>
    <row r="13" spans="1:9">
      <c r="A13" s="14" t="s">
        <v>26</v>
      </c>
      <c r="B13" s="14" t="s">
        <v>27</v>
      </c>
      <c r="C13" s="10">
        <f>+E13/49</f>
        <v>0.67346938775510201</v>
      </c>
      <c r="D13" s="11">
        <v>49</v>
      </c>
      <c r="E13" s="12">
        <f>SUM(F13:I13)</f>
        <v>33</v>
      </c>
      <c r="F13" s="13">
        <f>+[1]Aout!D33</f>
        <v>19</v>
      </c>
      <c r="G13" s="13">
        <f>+[1]Sept!D33</f>
        <v>3</v>
      </c>
      <c r="H13" s="13">
        <f>+[1]Oct!D33</f>
        <v>6</v>
      </c>
      <c r="I13" s="13">
        <f>+[1]Nov!D33</f>
        <v>5</v>
      </c>
    </row>
    <row r="14" spans="1:9">
      <c r="A14" s="14" t="s">
        <v>28</v>
      </c>
      <c r="B14" s="14" t="s">
        <v>29</v>
      </c>
      <c r="C14" s="10">
        <f>+E14/49</f>
        <v>0.65306122448979587</v>
      </c>
      <c r="D14" s="11">
        <v>49</v>
      </c>
      <c r="E14" s="12">
        <f>SUM(F14:I14)</f>
        <v>32</v>
      </c>
      <c r="F14" s="13">
        <f>+[1]Aout!D7</f>
        <v>15</v>
      </c>
      <c r="G14" s="13">
        <f>+[1]Sept!D7</f>
        <v>6</v>
      </c>
      <c r="H14" s="13">
        <f>+[1]Oct!D7</f>
        <v>8</v>
      </c>
      <c r="I14" s="13">
        <f>+[1]Nov!D7</f>
        <v>3</v>
      </c>
    </row>
    <row r="15" spans="1:9">
      <c r="A15" s="14" t="s">
        <v>30</v>
      </c>
      <c r="B15" s="14" t="s">
        <v>31</v>
      </c>
      <c r="C15" s="10">
        <f>+E15/49</f>
        <v>0.63265306122448983</v>
      </c>
      <c r="D15" s="11">
        <v>49</v>
      </c>
      <c r="E15" s="12">
        <f>SUM(F15:I15)</f>
        <v>31</v>
      </c>
      <c r="F15" s="13">
        <f>+[1]Aout!D4</f>
        <v>17</v>
      </c>
      <c r="G15" s="13">
        <f>+[1]Sept!D4</f>
        <v>2</v>
      </c>
      <c r="H15" s="13">
        <f>+[1]Oct!D4</f>
        <v>7</v>
      </c>
      <c r="I15" s="13">
        <f>+[1]Nov!D4</f>
        <v>5</v>
      </c>
    </row>
    <row r="16" spans="1:9">
      <c r="A16" s="14" t="s">
        <v>32</v>
      </c>
      <c r="B16" s="14" t="s">
        <v>33</v>
      </c>
      <c r="C16" s="10">
        <f>+E16/49</f>
        <v>0.63265306122448983</v>
      </c>
      <c r="D16" s="11">
        <v>49</v>
      </c>
      <c r="E16" s="12">
        <f>SUM(F16:I16)</f>
        <v>31</v>
      </c>
      <c r="F16" s="13">
        <f>+[1]Aout!D17</f>
        <v>14</v>
      </c>
      <c r="G16" s="13">
        <f>+[1]Sept!D17</f>
        <v>4</v>
      </c>
      <c r="H16" s="13">
        <f>+[1]Oct!D17</f>
        <v>8</v>
      </c>
      <c r="I16" s="13">
        <f>+[1]Nov!D17</f>
        <v>5</v>
      </c>
    </row>
    <row r="17" spans="1:9">
      <c r="A17" s="14" t="s">
        <v>34</v>
      </c>
      <c r="B17" s="14" t="s">
        <v>11</v>
      </c>
      <c r="C17" s="10">
        <f>+E17/49</f>
        <v>0.59183673469387754</v>
      </c>
      <c r="D17" s="11">
        <v>49</v>
      </c>
      <c r="E17" s="12">
        <f>SUM(F17:I17)</f>
        <v>29</v>
      </c>
      <c r="F17" s="13">
        <f>+[1]Aout!D15</f>
        <v>14</v>
      </c>
      <c r="G17" s="13">
        <f>+[1]Sept!D15</f>
        <v>7</v>
      </c>
      <c r="H17" s="13">
        <f>+[1]Oct!D15</f>
        <v>6</v>
      </c>
      <c r="I17" s="13">
        <f>+[1]Nov!D15</f>
        <v>2</v>
      </c>
    </row>
    <row r="18" spans="1:9">
      <c r="A18" s="14" t="s">
        <v>35</v>
      </c>
      <c r="B18" s="14" t="s">
        <v>36</v>
      </c>
      <c r="C18" s="10">
        <f>+E18/49</f>
        <v>0.59183673469387754</v>
      </c>
      <c r="D18" s="11">
        <v>49</v>
      </c>
      <c r="E18" s="12">
        <f>SUM(F18:I18)</f>
        <v>29</v>
      </c>
      <c r="F18" s="13">
        <f>+[1]Aout!D20</f>
        <v>12</v>
      </c>
      <c r="G18" s="13">
        <f>+[1]Sept!D20</f>
        <v>7</v>
      </c>
      <c r="H18" s="13">
        <f>+[1]Oct!D20</f>
        <v>4</v>
      </c>
      <c r="I18" s="13">
        <f>+[1]Nov!D20</f>
        <v>6</v>
      </c>
    </row>
    <row r="19" spans="1:9">
      <c r="A19" s="14" t="s">
        <v>37</v>
      </c>
      <c r="B19" s="14" t="s">
        <v>38</v>
      </c>
      <c r="C19" s="10">
        <f>+E19/49</f>
        <v>0.55102040816326525</v>
      </c>
      <c r="D19" s="11">
        <v>49</v>
      </c>
      <c r="E19" s="12">
        <f>SUM(F19:I19)</f>
        <v>27</v>
      </c>
      <c r="F19" s="13">
        <f>+[1]Aout!D16</f>
        <v>17</v>
      </c>
      <c r="G19" s="13">
        <f>+[1]Sept!D16</f>
        <v>4</v>
      </c>
      <c r="H19" s="13">
        <f>+[1]Oct!D16</f>
        <v>4</v>
      </c>
      <c r="I19" s="13">
        <f>+[1]Nov!D16</f>
        <v>2</v>
      </c>
    </row>
    <row r="20" spans="1:9">
      <c r="A20" s="14" t="s">
        <v>39</v>
      </c>
      <c r="B20" s="14" t="s">
        <v>40</v>
      </c>
      <c r="C20" s="10">
        <f>+E20/49</f>
        <v>0.55102040816326525</v>
      </c>
      <c r="D20" s="11">
        <v>49</v>
      </c>
      <c r="E20" s="12">
        <f>SUM(F20:I20)</f>
        <v>27</v>
      </c>
      <c r="F20" s="13">
        <f>+[1]Aout!D22</f>
        <v>16</v>
      </c>
      <c r="G20" s="13">
        <f>+[1]Sept!D22</f>
        <v>6</v>
      </c>
      <c r="H20" s="13">
        <f>+[1]Oct!D22</f>
        <v>3</v>
      </c>
      <c r="I20" s="13">
        <f>+[1]Nov!D22</f>
        <v>2</v>
      </c>
    </row>
    <row r="21" spans="1:9">
      <c r="A21" s="14" t="s">
        <v>8</v>
      </c>
      <c r="B21" s="14" t="s">
        <v>41</v>
      </c>
      <c r="C21" s="10">
        <f>+E21/49</f>
        <v>0.53061224489795922</v>
      </c>
      <c r="D21" s="11">
        <v>49</v>
      </c>
      <c r="E21" s="12">
        <f>SUM(F21:I21)</f>
        <v>26</v>
      </c>
      <c r="F21" s="13">
        <f>+[1]Aout!D13</f>
        <v>16</v>
      </c>
      <c r="G21" s="13">
        <f>+[1]Sept!D13</f>
        <v>4</v>
      </c>
      <c r="H21" s="13">
        <f>+[1]Oct!D13</f>
        <v>3</v>
      </c>
      <c r="I21" s="13">
        <f>+[1]Nov!D13</f>
        <v>3</v>
      </c>
    </row>
    <row r="22" spans="1:9">
      <c r="A22" s="14" t="s">
        <v>42</v>
      </c>
      <c r="B22" s="14" t="s">
        <v>43</v>
      </c>
      <c r="C22" s="10">
        <f>+E22/49</f>
        <v>0.53061224489795922</v>
      </c>
      <c r="D22" s="11">
        <v>49</v>
      </c>
      <c r="E22" s="12">
        <f>SUM(F22:I22)</f>
        <v>26</v>
      </c>
      <c r="F22" s="13">
        <f>+[1]Aout!D28</f>
        <v>15</v>
      </c>
      <c r="G22" s="13">
        <f>+[1]Sept!D28</f>
        <v>3</v>
      </c>
      <c r="H22" s="13">
        <f>+[1]Oct!D28</f>
        <v>4</v>
      </c>
      <c r="I22" s="13">
        <f>+[1]Nov!D28</f>
        <v>4</v>
      </c>
    </row>
    <row r="23" spans="1:9">
      <c r="A23" s="14" t="s">
        <v>44</v>
      </c>
      <c r="B23" s="14" t="s">
        <v>45</v>
      </c>
      <c r="C23" s="10">
        <f>+E23/49</f>
        <v>0.51020408163265307</v>
      </c>
      <c r="D23" s="11">
        <v>49</v>
      </c>
      <c r="E23" s="12">
        <f>SUM(F23:I23)</f>
        <v>25</v>
      </c>
      <c r="F23" s="13">
        <f>+[1]Aout!D32</f>
        <v>20</v>
      </c>
      <c r="G23" s="13">
        <f>+[1]Sept!D32</f>
        <v>1</v>
      </c>
      <c r="H23" s="13">
        <f>+[1]Oct!D32</f>
        <v>2</v>
      </c>
      <c r="I23" s="13">
        <f>+[1]Nov!D32</f>
        <v>2</v>
      </c>
    </row>
    <row r="24" spans="1:9">
      <c r="A24" s="14" t="s">
        <v>46</v>
      </c>
      <c r="B24" s="14" t="s">
        <v>47</v>
      </c>
      <c r="C24" s="10">
        <f>+E24/49</f>
        <v>0.48979591836734693</v>
      </c>
      <c r="D24" s="11">
        <v>49</v>
      </c>
      <c r="E24" s="12">
        <f>SUM(F24:I24)</f>
        <v>24</v>
      </c>
      <c r="F24" s="13">
        <f>+[1]Aout!D6</f>
        <v>15</v>
      </c>
      <c r="G24" s="13">
        <f>+[1]Sept!D6</f>
        <v>5</v>
      </c>
      <c r="H24" s="13">
        <f>+[1]Oct!D6</f>
        <v>3</v>
      </c>
      <c r="I24" s="13">
        <f>+[1]Nov!D6</f>
        <v>1</v>
      </c>
    </row>
    <row r="25" spans="1:9">
      <c r="A25" s="14" t="s">
        <v>48</v>
      </c>
      <c r="B25" s="14" t="s">
        <v>13</v>
      </c>
      <c r="C25" s="10">
        <f>+E25/49</f>
        <v>0.46938775510204084</v>
      </c>
      <c r="D25" s="11">
        <v>49</v>
      </c>
      <c r="E25" s="12">
        <f>SUM(F25:I25)</f>
        <v>23</v>
      </c>
      <c r="F25" s="13">
        <f>+[1]Aout!D21</f>
        <v>7</v>
      </c>
      <c r="G25" s="13">
        <f>+[1]Sept!D21</f>
        <v>4</v>
      </c>
      <c r="H25" s="13">
        <f>+[1]Oct!D21</f>
        <v>5</v>
      </c>
      <c r="I25" s="13">
        <f>+[1]Nov!D21</f>
        <v>7</v>
      </c>
    </row>
    <row r="26" spans="1:9">
      <c r="A26" s="14" t="s">
        <v>49</v>
      </c>
      <c r="B26" s="14" t="s">
        <v>50</v>
      </c>
      <c r="C26" s="10">
        <f>+E26/49</f>
        <v>0.46938775510204084</v>
      </c>
      <c r="D26" s="11">
        <v>49</v>
      </c>
      <c r="E26" s="12">
        <f>SUM(F26:I26)</f>
        <v>23</v>
      </c>
      <c r="F26" s="13">
        <f>+[1]Aout!D11</f>
        <v>12</v>
      </c>
      <c r="G26" s="13">
        <f>+[1]Sept!D11</f>
        <v>4</v>
      </c>
      <c r="H26" s="13">
        <f>+[1]Oct!D11</f>
        <v>4</v>
      </c>
      <c r="I26" s="13">
        <f>+[1]Nov!D11</f>
        <v>3</v>
      </c>
    </row>
    <row r="27" spans="1:9">
      <c r="A27" s="14" t="s">
        <v>39</v>
      </c>
      <c r="B27" s="14" t="s">
        <v>51</v>
      </c>
      <c r="C27" s="10">
        <f>+E27/49</f>
        <v>0.46938775510204084</v>
      </c>
      <c r="D27" s="11">
        <v>49</v>
      </c>
      <c r="E27" s="12">
        <f>SUM(F27:I27)</f>
        <v>23</v>
      </c>
      <c r="F27" s="13">
        <f>+[1]Aout!D24</f>
        <v>14</v>
      </c>
      <c r="G27" s="13">
        <f>+[1]Sept!D24</f>
        <v>5</v>
      </c>
      <c r="H27" s="13">
        <f>+[1]Oct!D24</f>
        <v>3</v>
      </c>
      <c r="I27" s="13">
        <f>+[1]Nov!D24</f>
        <v>1</v>
      </c>
    </row>
    <row r="28" spans="1:9">
      <c r="A28" s="14" t="s">
        <v>39</v>
      </c>
      <c r="B28" s="14" t="s">
        <v>52</v>
      </c>
      <c r="C28" s="10">
        <f>+E28/49</f>
        <v>0.40816326530612246</v>
      </c>
      <c r="D28" s="11">
        <v>49</v>
      </c>
      <c r="E28" s="12">
        <f>SUM(F28:I28)</f>
        <v>20</v>
      </c>
      <c r="F28" s="13">
        <f>+[1]Aout!D23</f>
        <v>13</v>
      </c>
      <c r="G28" s="13">
        <f>+[1]Sept!D23</f>
        <v>2</v>
      </c>
      <c r="H28" s="13">
        <f>+[1]Oct!D23</f>
        <v>3</v>
      </c>
      <c r="I28" s="13">
        <f>+[1]Nov!D23</f>
        <v>2</v>
      </c>
    </row>
    <row r="29" spans="1:9">
      <c r="A29" s="14" t="s">
        <v>53</v>
      </c>
      <c r="B29" s="14" t="s">
        <v>54</v>
      </c>
      <c r="C29" s="10">
        <f>+E29/49</f>
        <v>0.40816326530612246</v>
      </c>
      <c r="D29" s="11">
        <v>49</v>
      </c>
      <c r="E29" s="12">
        <f>SUM(F29:I29)</f>
        <v>20</v>
      </c>
      <c r="F29" s="13">
        <f>+[1]Aout!D31</f>
        <v>7</v>
      </c>
      <c r="G29" s="13">
        <f>+[1]Sept!D31</f>
        <v>4</v>
      </c>
      <c r="H29" s="13">
        <f>+[1]Oct!D31</f>
        <v>5</v>
      </c>
      <c r="I29" s="13">
        <f>+[1]Nov!D31</f>
        <v>4</v>
      </c>
    </row>
    <row r="30" spans="1:9">
      <c r="A30" s="14" t="s">
        <v>55</v>
      </c>
      <c r="B30" s="14" t="s">
        <v>56</v>
      </c>
      <c r="C30" s="10">
        <f>+E30/49</f>
        <v>0.38775510204081631</v>
      </c>
      <c r="D30" s="11">
        <v>49</v>
      </c>
      <c r="E30" s="12">
        <f>SUM(F30:I30)</f>
        <v>19</v>
      </c>
      <c r="F30" s="13">
        <f>+[1]Aout!D30</f>
        <v>11</v>
      </c>
      <c r="G30" s="13">
        <f>+[1]Sept!D30</f>
        <v>5</v>
      </c>
      <c r="H30" s="13">
        <f>+[1]Oct!D30</f>
        <v>3</v>
      </c>
      <c r="I30" s="15" t="s">
        <v>57</v>
      </c>
    </row>
    <row r="31" spans="1:9">
      <c r="A31" s="14" t="s">
        <v>58</v>
      </c>
      <c r="B31" s="14" t="s">
        <v>29</v>
      </c>
      <c r="C31" s="10">
        <f>+E31/49</f>
        <v>0.36734693877551022</v>
      </c>
      <c r="D31" s="11">
        <v>49</v>
      </c>
      <c r="E31" s="12">
        <f>SUM(F31:I31)</f>
        <v>18</v>
      </c>
      <c r="F31" s="13">
        <f>+[1]Aout!D35</f>
        <v>9</v>
      </c>
      <c r="G31" s="13">
        <f>+[1]Sept!D35</f>
        <v>3</v>
      </c>
      <c r="H31" s="13">
        <f>+[1]Oct!D35</f>
        <v>4</v>
      </c>
      <c r="I31" s="13">
        <f>+[1]Nov!D35</f>
        <v>2</v>
      </c>
    </row>
    <row r="32" spans="1:9">
      <c r="A32" s="14" t="s">
        <v>59</v>
      </c>
      <c r="B32" s="14" t="s">
        <v>60</v>
      </c>
      <c r="C32" s="10">
        <f>+E32/49</f>
        <v>0.30612244897959184</v>
      </c>
      <c r="D32" s="11">
        <v>49</v>
      </c>
      <c r="E32" s="12">
        <f>SUM(F32:I32)</f>
        <v>15</v>
      </c>
      <c r="F32" s="13">
        <f>+[1]Aout!D5</f>
        <v>11</v>
      </c>
      <c r="G32" s="13">
        <f>+[1]Sept!D5</f>
        <v>2</v>
      </c>
      <c r="H32" s="13">
        <f>+[1]Oct!D5</f>
        <v>2</v>
      </c>
      <c r="I32" s="16" t="s">
        <v>61</v>
      </c>
    </row>
    <row r="33" spans="1:9">
      <c r="A33" s="14" t="s">
        <v>62</v>
      </c>
      <c r="B33" s="14" t="s">
        <v>45</v>
      </c>
      <c r="C33" s="10">
        <f>+E33/49</f>
        <v>0.30612244897959184</v>
      </c>
      <c r="D33" s="11">
        <v>49</v>
      </c>
      <c r="E33" s="12">
        <f>SUM(F33:I33)</f>
        <v>15</v>
      </c>
      <c r="F33" s="13">
        <f>+[1]Aout!D26</f>
        <v>5</v>
      </c>
      <c r="G33" s="13">
        <f>+[1]Sept!D26</f>
        <v>3</v>
      </c>
      <c r="H33" s="13">
        <f>+[1]Oct!D26</f>
        <v>5</v>
      </c>
      <c r="I33" s="13">
        <f>+[1]Nov!D26</f>
        <v>2</v>
      </c>
    </row>
    <row r="34" spans="1:9">
      <c r="A34" s="14" t="s">
        <v>63</v>
      </c>
      <c r="B34" s="14" t="s">
        <v>64</v>
      </c>
      <c r="C34" s="10">
        <f>+E34/49</f>
        <v>0.22448979591836735</v>
      </c>
      <c r="D34" s="11">
        <v>49</v>
      </c>
      <c r="E34" s="12">
        <f>SUM(F34:I34)</f>
        <v>11</v>
      </c>
      <c r="F34" s="13">
        <f>+[1]Aout!D29</f>
        <v>0</v>
      </c>
      <c r="G34" s="13">
        <f>+[1]Sept!D29</f>
        <v>4</v>
      </c>
      <c r="H34" s="13">
        <f>+[1]Oct!D29</f>
        <v>4</v>
      </c>
      <c r="I34" s="13">
        <f>+[1]Nov!D29</f>
        <v>3</v>
      </c>
    </row>
    <row r="35" spans="1:9">
      <c r="A35" s="14" t="s">
        <v>67</v>
      </c>
      <c r="B35" s="14" t="s">
        <v>68</v>
      </c>
      <c r="C35" s="10">
        <f>+E35/49</f>
        <v>4.0816326530612242E-2</v>
      </c>
      <c r="D35" s="11">
        <v>49</v>
      </c>
      <c r="E35" s="12">
        <f>SUM(F35:I35)</f>
        <v>2</v>
      </c>
      <c r="F35" s="13">
        <f>+[1]Aout!D25</f>
        <v>2</v>
      </c>
      <c r="G35" s="15" t="s">
        <v>57</v>
      </c>
      <c r="H35" s="15" t="s">
        <v>57</v>
      </c>
      <c r="I35" s="15" t="s">
        <v>57</v>
      </c>
    </row>
    <row r="36" spans="1:9">
      <c r="A36" s="14" t="s">
        <v>65</v>
      </c>
      <c r="B36" s="14" t="s">
        <v>66</v>
      </c>
      <c r="C36" s="10">
        <f>+E36/49</f>
        <v>2.0408163265306121E-2</v>
      </c>
      <c r="D36" s="11">
        <v>49</v>
      </c>
      <c r="E36" s="12">
        <f>SUM(F36:I36)</f>
        <v>1</v>
      </c>
      <c r="F36" s="15" t="s">
        <v>57</v>
      </c>
      <c r="G36" s="15" t="s">
        <v>57</v>
      </c>
      <c r="H36" s="15" t="s">
        <v>57</v>
      </c>
      <c r="I36" s="13">
        <f>+[1]Nov!D18</f>
        <v>1</v>
      </c>
    </row>
  </sheetData>
  <mergeCells count="1">
    <mergeCell ref="A1:I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2"/>
  <sheetViews>
    <sheetView workbookViewId="0">
      <selection activeCell="E28" sqref="E28"/>
    </sheetView>
  </sheetViews>
  <sheetFormatPr baseColWidth="10" defaultRowHeight="15"/>
  <cols>
    <col min="1" max="2" width="25.7109375" customWidth="1"/>
  </cols>
  <sheetData>
    <row r="1" spans="1:7" ht="15.75" thickBot="1">
      <c r="A1" s="17" t="s">
        <v>69</v>
      </c>
      <c r="B1" s="18"/>
      <c r="C1" s="18"/>
      <c r="D1" s="18"/>
      <c r="E1" s="18"/>
      <c r="F1" s="18"/>
      <c r="G1" s="19"/>
    </row>
    <row r="3" spans="1:7">
      <c r="D3" s="20" t="s">
        <v>70</v>
      </c>
      <c r="E3" s="20"/>
      <c r="F3" s="20" t="s">
        <v>71</v>
      </c>
      <c r="G3" s="20"/>
    </row>
    <row r="4" spans="1:7">
      <c r="A4" s="21" t="s">
        <v>72</v>
      </c>
      <c r="B4" s="21" t="s">
        <v>73</v>
      </c>
      <c r="C4" s="21" t="s">
        <v>74</v>
      </c>
      <c r="D4" s="21" t="s">
        <v>75</v>
      </c>
      <c r="E4" s="21" t="s">
        <v>76</v>
      </c>
      <c r="F4" s="21" t="s">
        <v>75</v>
      </c>
      <c r="G4" s="21" t="s">
        <v>76</v>
      </c>
    </row>
    <row r="5" spans="1:7">
      <c r="A5" s="27" t="s">
        <v>59</v>
      </c>
      <c r="B5" s="27" t="s">
        <v>60</v>
      </c>
      <c r="C5" s="22">
        <f t="shared" ref="C5:C7" si="0">SUM(D5:G5)</f>
        <v>1</v>
      </c>
      <c r="D5" s="22"/>
      <c r="E5" s="22">
        <v>1</v>
      </c>
      <c r="F5" s="22"/>
      <c r="G5" s="22"/>
    </row>
    <row r="6" spans="1:7">
      <c r="A6" s="27" t="s">
        <v>46</v>
      </c>
      <c r="B6" s="27" t="s">
        <v>47</v>
      </c>
      <c r="C6" s="22">
        <f t="shared" si="0"/>
        <v>3</v>
      </c>
      <c r="D6" s="22">
        <v>2</v>
      </c>
      <c r="E6" s="22">
        <v>1</v>
      </c>
      <c r="F6" s="22"/>
      <c r="G6" s="22"/>
    </row>
    <row r="7" spans="1:7">
      <c r="A7" s="27" t="s">
        <v>28</v>
      </c>
      <c r="B7" s="27" t="s">
        <v>29</v>
      </c>
      <c r="C7" s="22">
        <f t="shared" si="0"/>
        <v>1</v>
      </c>
      <c r="D7" s="22"/>
      <c r="E7" s="22"/>
      <c r="F7" s="22">
        <v>1</v>
      </c>
      <c r="G7" s="22"/>
    </row>
    <row r="8" spans="1:7">
      <c r="A8" s="27" t="s">
        <v>77</v>
      </c>
      <c r="B8" s="27" t="s">
        <v>21</v>
      </c>
      <c r="C8" s="22">
        <f t="shared" ref="C8:C21" si="1">SUM(D8:G8)</f>
        <v>5</v>
      </c>
      <c r="D8" s="22"/>
      <c r="E8" s="22"/>
      <c r="F8" s="22">
        <v>5</v>
      </c>
      <c r="G8" s="22"/>
    </row>
    <row r="9" spans="1:7">
      <c r="A9" s="27" t="s">
        <v>8</v>
      </c>
      <c r="B9" s="27" t="s">
        <v>41</v>
      </c>
      <c r="C9" s="22">
        <f t="shared" si="1"/>
        <v>2</v>
      </c>
      <c r="D9" s="22"/>
      <c r="E9" s="22"/>
      <c r="F9" s="22">
        <v>2</v>
      </c>
      <c r="G9" s="22"/>
    </row>
    <row r="10" spans="1:7">
      <c r="A10" s="27" t="s">
        <v>32</v>
      </c>
      <c r="B10" s="27" t="s">
        <v>33</v>
      </c>
      <c r="C10" s="22">
        <f t="shared" si="1"/>
        <v>1</v>
      </c>
      <c r="D10" s="22"/>
      <c r="E10" s="22"/>
      <c r="F10" s="22">
        <v>1</v>
      </c>
      <c r="G10" s="22"/>
    </row>
    <row r="11" spans="1:7">
      <c r="A11" s="27" t="s">
        <v>22</v>
      </c>
      <c r="B11" s="27" t="s">
        <v>23</v>
      </c>
      <c r="C11" s="22">
        <f t="shared" si="1"/>
        <v>1</v>
      </c>
      <c r="D11" s="22">
        <v>1</v>
      </c>
      <c r="E11" s="22"/>
      <c r="F11" s="22"/>
      <c r="G11" s="22"/>
    </row>
    <row r="12" spans="1:7">
      <c r="A12" s="27" t="s">
        <v>78</v>
      </c>
      <c r="B12" s="27" t="s">
        <v>36</v>
      </c>
      <c r="C12" s="22">
        <f t="shared" si="1"/>
        <v>3</v>
      </c>
      <c r="D12" s="22">
        <v>1</v>
      </c>
      <c r="E12" s="22"/>
      <c r="F12" s="22">
        <v>2</v>
      </c>
      <c r="G12" s="22"/>
    </row>
    <row r="13" spans="1:7">
      <c r="A13" s="27" t="s">
        <v>39</v>
      </c>
      <c r="B13" s="27" t="s">
        <v>52</v>
      </c>
      <c r="C13" s="22">
        <f t="shared" si="1"/>
        <v>8</v>
      </c>
      <c r="D13" s="22">
        <v>3</v>
      </c>
      <c r="E13" s="22"/>
      <c r="F13" s="22">
        <v>4</v>
      </c>
      <c r="G13" s="22">
        <v>1</v>
      </c>
    </row>
    <row r="14" spans="1:7">
      <c r="A14" s="27" t="s">
        <v>39</v>
      </c>
      <c r="B14" s="27" t="s">
        <v>40</v>
      </c>
      <c r="C14" s="22">
        <f t="shared" si="1"/>
        <v>3</v>
      </c>
      <c r="D14" s="22"/>
      <c r="E14" s="22"/>
      <c r="F14" s="22">
        <v>3</v>
      </c>
      <c r="G14" s="22"/>
    </row>
    <row r="15" spans="1:7">
      <c r="A15" s="27" t="s">
        <v>79</v>
      </c>
      <c r="B15" s="27" t="s">
        <v>80</v>
      </c>
      <c r="C15" s="22">
        <f t="shared" si="1"/>
        <v>1</v>
      </c>
      <c r="D15" s="22"/>
      <c r="E15" s="22"/>
      <c r="F15" s="22">
        <v>1</v>
      </c>
      <c r="G15" s="22"/>
    </row>
    <row r="16" spans="1:7">
      <c r="A16" s="27" t="s">
        <v>42</v>
      </c>
      <c r="B16" s="27" t="s">
        <v>43</v>
      </c>
      <c r="C16" s="22">
        <f t="shared" si="1"/>
        <v>1</v>
      </c>
      <c r="D16" s="22"/>
      <c r="E16" s="22"/>
      <c r="F16" s="22">
        <v>1</v>
      </c>
      <c r="G16" s="22"/>
    </row>
    <row r="17" spans="1:7">
      <c r="A17" s="27" t="s">
        <v>55</v>
      </c>
      <c r="B17" s="27" t="s">
        <v>56</v>
      </c>
      <c r="C17" s="22">
        <f t="shared" si="1"/>
        <v>1</v>
      </c>
      <c r="D17" s="22"/>
      <c r="E17" s="22"/>
      <c r="F17" s="22">
        <v>1</v>
      </c>
      <c r="G17" s="22"/>
    </row>
    <row r="18" spans="1:7">
      <c r="A18" s="27" t="s">
        <v>53</v>
      </c>
      <c r="B18" s="27" t="s">
        <v>54</v>
      </c>
      <c r="C18" s="22">
        <f t="shared" si="1"/>
        <v>1</v>
      </c>
      <c r="D18" s="22"/>
      <c r="E18" s="22"/>
      <c r="F18" s="22">
        <v>1</v>
      </c>
      <c r="G18" s="22"/>
    </row>
    <row r="19" spans="1:7">
      <c r="A19" s="27" t="s">
        <v>26</v>
      </c>
      <c r="B19" s="27" t="s">
        <v>27</v>
      </c>
      <c r="C19" s="22">
        <f t="shared" si="1"/>
        <v>1</v>
      </c>
      <c r="D19" s="22"/>
      <c r="E19" s="22"/>
      <c r="F19" s="22">
        <v>1</v>
      </c>
      <c r="G19" s="22"/>
    </row>
    <row r="20" spans="1:7">
      <c r="A20" s="27" t="s">
        <v>18</v>
      </c>
      <c r="B20" s="27" t="s">
        <v>19</v>
      </c>
      <c r="C20" s="22">
        <f t="shared" si="1"/>
        <v>7</v>
      </c>
      <c r="D20" s="22"/>
      <c r="E20" s="22"/>
      <c r="F20" s="22">
        <v>6</v>
      </c>
      <c r="G20" s="22">
        <v>1</v>
      </c>
    </row>
    <row r="21" spans="1:7">
      <c r="A21" s="23" t="s">
        <v>81</v>
      </c>
      <c r="B21" s="24"/>
      <c r="C21" s="22">
        <f t="shared" si="1"/>
        <v>1</v>
      </c>
      <c r="D21" s="22"/>
      <c r="E21" s="22"/>
      <c r="F21" s="22"/>
      <c r="G21" s="22">
        <v>1</v>
      </c>
    </row>
    <row r="22" spans="1:7">
      <c r="B22" s="25" t="s">
        <v>74</v>
      </c>
      <c r="C22" s="26">
        <f>SUM(C5:C21)</f>
        <v>41</v>
      </c>
      <c r="D22" s="26">
        <f t="shared" ref="D22:G22" si="2">SUM(D5:D21)</f>
        <v>7</v>
      </c>
      <c r="E22" s="26">
        <f t="shared" si="2"/>
        <v>2</v>
      </c>
      <c r="F22" s="26">
        <f t="shared" si="2"/>
        <v>29</v>
      </c>
      <c r="G22" s="26">
        <f t="shared" si="2"/>
        <v>3</v>
      </c>
    </row>
  </sheetData>
  <mergeCells count="4">
    <mergeCell ref="A1:G1"/>
    <mergeCell ref="D3:E3"/>
    <mergeCell ref="F3:G3"/>
    <mergeCell ref="A21:B2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6"/>
  <sheetViews>
    <sheetView workbookViewId="0">
      <selection activeCell="B20" sqref="B20"/>
    </sheetView>
  </sheetViews>
  <sheetFormatPr baseColWidth="10" defaultRowHeight="15"/>
  <cols>
    <col min="1" max="2" width="25.7109375" customWidth="1"/>
  </cols>
  <sheetData>
    <row r="1" spans="1:7" ht="15.75" thickBot="1">
      <c r="A1" s="17" t="s">
        <v>82</v>
      </c>
      <c r="B1" s="18"/>
      <c r="C1" s="18"/>
      <c r="D1" s="18"/>
      <c r="E1" s="18"/>
      <c r="F1" s="18"/>
      <c r="G1" s="19"/>
    </row>
    <row r="3" spans="1:7">
      <c r="D3" s="20" t="s">
        <v>70</v>
      </c>
      <c r="E3" s="20"/>
      <c r="F3" s="20" t="s">
        <v>71</v>
      </c>
      <c r="G3" s="20"/>
    </row>
    <row r="4" spans="1:7">
      <c r="A4" s="21" t="s">
        <v>72</v>
      </c>
      <c r="B4" s="21" t="s">
        <v>73</v>
      </c>
      <c r="C4" s="21" t="s">
        <v>74</v>
      </c>
      <c r="D4" s="21" t="s">
        <v>75</v>
      </c>
      <c r="E4" s="21" t="s">
        <v>76</v>
      </c>
      <c r="F4" s="21" t="s">
        <v>75</v>
      </c>
      <c r="G4" s="21" t="s">
        <v>76</v>
      </c>
    </row>
    <row r="5" spans="1:7">
      <c r="A5" s="27" t="s">
        <v>28</v>
      </c>
      <c r="B5" s="27" t="s">
        <v>29</v>
      </c>
      <c r="C5" s="22">
        <f>SUM(D5:G5)</f>
        <v>3</v>
      </c>
      <c r="D5" s="22"/>
      <c r="E5" s="22">
        <v>1</v>
      </c>
      <c r="F5" s="22">
        <v>2</v>
      </c>
      <c r="G5" s="22"/>
    </row>
    <row r="6" spans="1:7">
      <c r="A6" s="27" t="s">
        <v>77</v>
      </c>
      <c r="B6" s="27" t="s">
        <v>21</v>
      </c>
      <c r="C6" s="22">
        <f t="shared" ref="C6:C15" si="0">SUM(D6:G6)</f>
        <v>1</v>
      </c>
      <c r="D6" s="22"/>
      <c r="E6" s="22"/>
      <c r="F6" s="22">
        <v>1</v>
      </c>
      <c r="G6" s="22"/>
    </row>
    <row r="7" spans="1:7">
      <c r="A7" s="27" t="s">
        <v>16</v>
      </c>
      <c r="B7" s="27" t="s">
        <v>17</v>
      </c>
      <c r="C7" s="22">
        <f t="shared" si="0"/>
        <v>3</v>
      </c>
      <c r="D7" s="22">
        <v>3</v>
      </c>
      <c r="E7" s="22"/>
      <c r="F7" s="22"/>
      <c r="G7" s="22"/>
    </row>
    <row r="8" spans="1:7">
      <c r="A8" s="27" t="s">
        <v>32</v>
      </c>
      <c r="B8" s="27" t="s">
        <v>33</v>
      </c>
      <c r="C8" s="22">
        <f t="shared" si="0"/>
        <v>1</v>
      </c>
      <c r="D8" s="22"/>
      <c r="E8" s="22"/>
      <c r="F8" s="22"/>
      <c r="G8" s="22">
        <v>1</v>
      </c>
    </row>
    <row r="9" spans="1:7">
      <c r="A9" s="27" t="s">
        <v>22</v>
      </c>
      <c r="B9" s="27" t="s">
        <v>23</v>
      </c>
      <c r="C9" s="22">
        <f t="shared" si="0"/>
        <v>1</v>
      </c>
      <c r="D9" s="22">
        <v>1</v>
      </c>
      <c r="E9" s="22"/>
      <c r="F9" s="22"/>
      <c r="G9" s="22"/>
    </row>
    <row r="10" spans="1:7">
      <c r="A10" s="27" t="s">
        <v>35</v>
      </c>
      <c r="B10" s="27" t="s">
        <v>36</v>
      </c>
      <c r="C10" s="22">
        <f t="shared" si="0"/>
        <v>2</v>
      </c>
      <c r="D10" s="22"/>
      <c r="E10" s="22"/>
      <c r="F10" s="22">
        <v>2</v>
      </c>
      <c r="G10" s="22"/>
    </row>
    <row r="11" spans="1:7">
      <c r="A11" s="27" t="s">
        <v>39</v>
      </c>
      <c r="B11" s="27" t="s">
        <v>40</v>
      </c>
      <c r="C11" s="22">
        <f t="shared" si="0"/>
        <v>1</v>
      </c>
      <c r="D11" s="22"/>
      <c r="E11" s="22"/>
      <c r="F11" s="22">
        <v>1</v>
      </c>
      <c r="G11" s="22"/>
    </row>
    <row r="12" spans="1:7">
      <c r="A12" s="27" t="s">
        <v>42</v>
      </c>
      <c r="B12" s="27" t="s">
        <v>43</v>
      </c>
      <c r="C12" s="22">
        <f t="shared" si="0"/>
        <v>1</v>
      </c>
      <c r="D12" s="22"/>
      <c r="E12" s="22"/>
      <c r="F12" s="22">
        <v>1</v>
      </c>
      <c r="G12" s="22"/>
    </row>
    <row r="13" spans="1:7">
      <c r="A13" s="27" t="s">
        <v>53</v>
      </c>
      <c r="B13" s="27" t="s">
        <v>54</v>
      </c>
      <c r="C13" s="22">
        <f t="shared" si="0"/>
        <v>1</v>
      </c>
      <c r="D13" s="22"/>
      <c r="E13" s="22"/>
      <c r="F13" s="22">
        <v>1</v>
      </c>
      <c r="G13" s="22"/>
    </row>
    <row r="14" spans="1:7">
      <c r="A14" s="27" t="s">
        <v>44</v>
      </c>
      <c r="B14" s="27" t="s">
        <v>45</v>
      </c>
      <c r="C14" s="22">
        <f t="shared" si="0"/>
        <v>1</v>
      </c>
      <c r="D14" s="22"/>
      <c r="E14" s="22"/>
      <c r="F14" s="22">
        <v>1</v>
      </c>
      <c r="G14" s="22"/>
    </row>
    <row r="15" spans="1:7">
      <c r="A15" s="27" t="s">
        <v>83</v>
      </c>
      <c r="B15" s="27" t="s">
        <v>84</v>
      </c>
      <c r="C15" s="22">
        <f t="shared" si="0"/>
        <v>6</v>
      </c>
      <c r="D15" s="22"/>
      <c r="E15" s="22"/>
      <c r="F15" s="22">
        <v>4</v>
      </c>
      <c r="G15" s="22">
        <v>2</v>
      </c>
    </row>
    <row r="16" spans="1:7">
      <c r="B16" s="25" t="s">
        <v>74</v>
      </c>
      <c r="C16" s="26">
        <f>SUM(C5:C15)</f>
        <v>21</v>
      </c>
      <c r="D16" s="26">
        <f>SUM(D5:D15)</f>
        <v>4</v>
      </c>
      <c r="E16" s="26">
        <f>SUM(E5:E15)</f>
        <v>1</v>
      </c>
      <c r="F16" s="26">
        <f>SUM(F5:F15)</f>
        <v>13</v>
      </c>
      <c r="G16" s="26">
        <f>SUM(G5:G15)</f>
        <v>3</v>
      </c>
    </row>
  </sheetData>
  <mergeCells count="3">
    <mergeCell ref="A1:G1"/>
    <mergeCell ref="D3:E3"/>
    <mergeCell ref="F3:G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2"/>
  <sheetViews>
    <sheetView tabSelected="1" workbookViewId="0">
      <selection activeCell="M17" sqref="M17"/>
    </sheetView>
  </sheetViews>
  <sheetFormatPr baseColWidth="10" defaultRowHeight="15"/>
  <cols>
    <col min="1" max="2" width="25.7109375" customWidth="1"/>
  </cols>
  <sheetData>
    <row r="1" spans="1:11" ht="15.75" thickBot="1">
      <c r="A1" s="17" t="s">
        <v>85</v>
      </c>
      <c r="B1" s="18"/>
      <c r="C1" s="18"/>
      <c r="D1" s="18"/>
      <c r="E1" s="18"/>
      <c r="F1" s="18"/>
      <c r="G1" s="18"/>
      <c r="H1" s="18"/>
      <c r="I1" s="18"/>
      <c r="J1" s="18"/>
      <c r="K1" s="19"/>
    </row>
    <row r="2" spans="1:11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</row>
    <row r="3" spans="1:11">
      <c r="D3" s="20" t="s">
        <v>70</v>
      </c>
      <c r="E3" s="20"/>
      <c r="F3" s="20"/>
      <c r="G3" s="20"/>
      <c r="H3" s="29" t="s">
        <v>71</v>
      </c>
      <c r="I3" s="30"/>
      <c r="J3" s="30"/>
      <c r="K3" s="31"/>
    </row>
    <row r="4" spans="1:11">
      <c r="D4" s="29" t="s">
        <v>75</v>
      </c>
      <c r="E4" s="31"/>
      <c r="F4" s="29" t="s">
        <v>76</v>
      </c>
      <c r="G4" s="31"/>
      <c r="H4" s="29" t="s">
        <v>75</v>
      </c>
      <c r="I4" s="31"/>
      <c r="J4" s="29" t="s">
        <v>76</v>
      </c>
      <c r="K4" s="31"/>
    </row>
    <row r="5" spans="1:11">
      <c r="A5" s="21" t="s">
        <v>72</v>
      </c>
      <c r="B5" s="21" t="s">
        <v>73</v>
      </c>
      <c r="C5" s="21" t="s">
        <v>74</v>
      </c>
      <c r="D5" s="32" t="s">
        <v>86</v>
      </c>
      <c r="E5" s="32" t="s">
        <v>87</v>
      </c>
      <c r="F5" s="32" t="s">
        <v>86</v>
      </c>
      <c r="G5" s="32" t="s">
        <v>87</v>
      </c>
      <c r="H5" s="32" t="s">
        <v>86</v>
      </c>
      <c r="I5" s="32" t="s">
        <v>87</v>
      </c>
      <c r="J5" s="32" t="s">
        <v>86</v>
      </c>
      <c r="K5" s="32" t="s">
        <v>87</v>
      </c>
    </row>
    <row r="6" spans="1:11">
      <c r="A6" s="27" t="s">
        <v>30</v>
      </c>
      <c r="B6" s="27" t="s">
        <v>31</v>
      </c>
      <c r="C6" s="22">
        <f t="shared" ref="C6:C21" si="0">SUM(D6:K6)</f>
        <v>1</v>
      </c>
      <c r="D6" s="22">
        <v>1</v>
      </c>
      <c r="E6" s="22"/>
      <c r="F6" s="22"/>
      <c r="G6" s="22"/>
      <c r="H6" s="22"/>
      <c r="I6" s="22"/>
      <c r="J6" s="22"/>
      <c r="K6" s="22"/>
    </row>
    <row r="7" spans="1:11">
      <c r="A7" s="27" t="s">
        <v>59</v>
      </c>
      <c r="B7" s="27" t="s">
        <v>60</v>
      </c>
      <c r="C7" s="22">
        <f t="shared" si="0"/>
        <v>4</v>
      </c>
      <c r="D7" s="22">
        <v>3</v>
      </c>
      <c r="E7" s="22"/>
      <c r="F7" s="22">
        <v>1</v>
      </c>
      <c r="G7" s="22"/>
      <c r="H7" s="22"/>
      <c r="I7" s="22"/>
      <c r="J7" s="22"/>
      <c r="K7" s="22"/>
    </row>
    <row r="8" spans="1:11">
      <c r="A8" s="27" t="s">
        <v>28</v>
      </c>
      <c r="B8" s="27" t="s">
        <v>29</v>
      </c>
      <c r="C8" s="22">
        <f t="shared" si="0"/>
        <v>2</v>
      </c>
      <c r="D8" s="22">
        <v>2</v>
      </c>
      <c r="E8" s="22"/>
      <c r="F8" s="22"/>
      <c r="G8" s="22"/>
      <c r="H8" s="22"/>
      <c r="I8" s="22"/>
      <c r="J8" s="22"/>
      <c r="K8" s="22"/>
    </row>
    <row r="9" spans="1:11">
      <c r="A9" s="27" t="s">
        <v>16</v>
      </c>
      <c r="B9" s="27" t="s">
        <v>17</v>
      </c>
      <c r="C9" s="22">
        <f t="shared" si="0"/>
        <v>4</v>
      </c>
      <c r="D9" s="22">
        <v>3</v>
      </c>
      <c r="E9" s="22"/>
      <c r="F9" s="22">
        <v>1</v>
      </c>
      <c r="G9" s="22"/>
      <c r="H9" s="22"/>
      <c r="I9" s="22"/>
      <c r="J9" s="22"/>
      <c r="K9" s="22"/>
    </row>
    <row r="10" spans="1:11">
      <c r="A10" s="27" t="s">
        <v>14</v>
      </c>
      <c r="B10" s="27" t="s">
        <v>15</v>
      </c>
      <c r="C10" s="22">
        <f t="shared" si="0"/>
        <v>1</v>
      </c>
      <c r="D10" s="22">
        <v>1</v>
      </c>
      <c r="E10" s="22"/>
      <c r="F10" s="22"/>
      <c r="G10" s="22"/>
      <c r="H10" s="22"/>
      <c r="I10" s="22"/>
      <c r="J10" s="22"/>
      <c r="K10" s="22"/>
    </row>
    <row r="11" spans="1:11">
      <c r="A11" s="27" t="s">
        <v>12</v>
      </c>
      <c r="B11" s="27" t="s">
        <v>13</v>
      </c>
      <c r="C11" s="22">
        <f t="shared" si="0"/>
        <v>1</v>
      </c>
      <c r="D11" s="22">
        <v>1</v>
      </c>
      <c r="E11" s="22"/>
      <c r="F11" s="22"/>
      <c r="G11" s="22"/>
      <c r="H11" s="22"/>
      <c r="I11" s="22"/>
      <c r="J11" s="22"/>
      <c r="K11" s="22"/>
    </row>
    <row r="12" spans="1:11">
      <c r="A12" s="27" t="s">
        <v>34</v>
      </c>
      <c r="B12" s="27" t="s">
        <v>11</v>
      </c>
      <c r="C12" s="22">
        <f t="shared" si="0"/>
        <v>1</v>
      </c>
      <c r="D12" s="22"/>
      <c r="E12" s="22">
        <v>1</v>
      </c>
      <c r="F12" s="22"/>
      <c r="G12" s="22"/>
      <c r="H12" s="22"/>
      <c r="I12" s="22"/>
      <c r="J12" s="22"/>
      <c r="K12" s="22"/>
    </row>
    <row r="13" spans="1:11">
      <c r="A13" s="27" t="s">
        <v>37</v>
      </c>
      <c r="B13" s="27" t="s">
        <v>38</v>
      </c>
      <c r="C13" s="22">
        <f t="shared" si="0"/>
        <v>5</v>
      </c>
      <c r="D13" s="22">
        <v>4</v>
      </c>
      <c r="E13" s="22"/>
      <c r="F13" s="22">
        <v>1</v>
      </c>
      <c r="G13" s="22"/>
      <c r="H13" s="22"/>
      <c r="I13" s="22"/>
      <c r="J13" s="22"/>
      <c r="K13" s="22"/>
    </row>
    <row r="14" spans="1:11">
      <c r="A14" s="27" t="s">
        <v>32</v>
      </c>
      <c r="B14" s="27" t="s">
        <v>33</v>
      </c>
      <c r="C14" s="22">
        <f t="shared" si="0"/>
        <v>1</v>
      </c>
      <c r="D14" s="22"/>
      <c r="E14" s="22"/>
      <c r="F14" s="22"/>
      <c r="G14" s="22"/>
      <c r="H14" s="22">
        <v>1</v>
      </c>
      <c r="I14" s="22"/>
      <c r="J14" s="22"/>
      <c r="K14" s="22"/>
    </row>
    <row r="15" spans="1:11">
      <c r="A15" s="27" t="s">
        <v>22</v>
      </c>
      <c r="B15" s="27" t="s">
        <v>23</v>
      </c>
      <c r="C15" s="22">
        <f t="shared" si="0"/>
        <v>1</v>
      </c>
      <c r="D15" s="22"/>
      <c r="E15" s="22"/>
      <c r="F15" s="22"/>
      <c r="G15" s="22"/>
      <c r="H15" s="22">
        <v>1</v>
      </c>
      <c r="I15" s="22"/>
      <c r="J15" s="22"/>
      <c r="K15" s="22"/>
    </row>
    <row r="16" spans="1:11">
      <c r="A16" s="27" t="s">
        <v>62</v>
      </c>
      <c r="B16" s="27" t="s">
        <v>45</v>
      </c>
      <c r="C16" s="22">
        <f t="shared" si="0"/>
        <v>1</v>
      </c>
      <c r="D16" s="22"/>
      <c r="E16" s="22"/>
      <c r="F16" s="22"/>
      <c r="G16" s="22"/>
      <c r="H16" s="22">
        <v>1</v>
      </c>
      <c r="I16" s="22"/>
      <c r="J16" s="22"/>
      <c r="K16" s="22"/>
    </row>
    <row r="17" spans="1:11">
      <c r="A17" s="27" t="s">
        <v>53</v>
      </c>
      <c r="B17" s="27" t="s">
        <v>54</v>
      </c>
      <c r="C17" s="22">
        <f t="shared" si="0"/>
        <v>1</v>
      </c>
      <c r="D17" s="22"/>
      <c r="E17" s="22"/>
      <c r="F17" s="22"/>
      <c r="G17" s="22"/>
      <c r="H17" s="22">
        <v>1</v>
      </c>
      <c r="I17" s="22"/>
      <c r="J17" s="22"/>
      <c r="K17" s="22"/>
    </row>
    <row r="18" spans="1:11">
      <c r="A18" s="27" t="s">
        <v>44</v>
      </c>
      <c r="B18" s="27" t="s">
        <v>45</v>
      </c>
      <c r="C18" s="22">
        <f t="shared" si="0"/>
        <v>1</v>
      </c>
      <c r="D18" s="22"/>
      <c r="E18" s="22"/>
      <c r="F18" s="22"/>
      <c r="G18" s="22"/>
      <c r="H18" s="22">
        <v>1</v>
      </c>
      <c r="I18" s="22"/>
      <c r="J18" s="22"/>
      <c r="K18" s="22"/>
    </row>
    <row r="19" spans="1:11">
      <c r="A19" s="27" t="s">
        <v>83</v>
      </c>
      <c r="B19" s="27" t="s">
        <v>84</v>
      </c>
      <c r="C19" s="22">
        <f t="shared" si="0"/>
        <v>3</v>
      </c>
      <c r="D19" s="22"/>
      <c r="E19" s="22"/>
      <c r="F19" s="22"/>
      <c r="G19" s="22"/>
      <c r="H19" s="22">
        <v>2</v>
      </c>
      <c r="I19" s="22"/>
      <c r="J19" s="22">
        <v>1</v>
      </c>
      <c r="K19" s="22"/>
    </row>
    <row r="20" spans="1:11">
      <c r="A20" s="27" t="s">
        <v>18</v>
      </c>
      <c r="B20" s="27" t="s">
        <v>19</v>
      </c>
      <c r="C20" s="22">
        <f t="shared" si="0"/>
        <v>1</v>
      </c>
      <c r="D20" s="22"/>
      <c r="E20" s="22"/>
      <c r="F20" s="22"/>
      <c r="G20" s="22"/>
      <c r="H20" s="22">
        <v>1</v>
      </c>
      <c r="I20" s="22"/>
      <c r="J20" s="22"/>
      <c r="K20" s="22"/>
    </row>
    <row r="21" spans="1:11">
      <c r="A21" s="27" t="s">
        <v>24</v>
      </c>
      <c r="B21" s="27" t="s">
        <v>25</v>
      </c>
      <c r="C21" s="22">
        <f t="shared" si="0"/>
        <v>1</v>
      </c>
      <c r="D21" s="22">
        <v>1</v>
      </c>
      <c r="E21" s="22"/>
      <c r="F21" s="22"/>
      <c r="G21" s="22"/>
      <c r="H21" s="22"/>
      <c r="I21" s="22"/>
      <c r="J21" s="22"/>
      <c r="K21" s="22"/>
    </row>
    <row r="22" spans="1:11">
      <c r="B22" s="25" t="s">
        <v>74</v>
      </c>
      <c r="C22" s="26">
        <f>SUM(C6:C21)</f>
        <v>29</v>
      </c>
      <c r="D22" s="26">
        <f t="shared" ref="D22:K22" si="1">SUM(D6:D21)</f>
        <v>16</v>
      </c>
      <c r="E22" s="26">
        <f t="shared" si="1"/>
        <v>1</v>
      </c>
      <c r="F22" s="26">
        <f t="shared" si="1"/>
        <v>3</v>
      </c>
      <c r="G22" s="26">
        <f t="shared" si="1"/>
        <v>0</v>
      </c>
      <c r="H22" s="26">
        <f t="shared" si="1"/>
        <v>8</v>
      </c>
      <c r="I22" s="26">
        <f t="shared" si="1"/>
        <v>0</v>
      </c>
      <c r="J22" s="26">
        <f t="shared" si="1"/>
        <v>1</v>
      </c>
      <c r="K22" s="26">
        <f t="shared" si="1"/>
        <v>0</v>
      </c>
    </row>
  </sheetData>
  <mergeCells count="7">
    <mergeCell ref="A1:K1"/>
    <mergeCell ref="D3:G3"/>
    <mergeCell ref="H3:K3"/>
    <mergeCell ref="D4:E4"/>
    <mergeCell ref="F4:G4"/>
    <mergeCell ref="H4:I4"/>
    <mergeCell ref="J4:K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6</vt:i4>
      </vt:variant>
    </vt:vector>
  </HeadingPairs>
  <TitlesOfParts>
    <vt:vector size="6" baseType="lpstr">
      <vt:lpstr>Classement Seniors A</vt:lpstr>
      <vt:lpstr>Classement Seniors B</vt:lpstr>
      <vt:lpstr>Entrainements</vt:lpstr>
      <vt:lpstr>Buteurs</vt:lpstr>
      <vt:lpstr>Passeurs</vt:lpstr>
      <vt:lpstr>Cartons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</dc:creator>
  <cp:lastModifiedBy>Utilisateur</cp:lastModifiedBy>
  <dcterms:created xsi:type="dcterms:W3CDTF">2013-12-03T09:00:14Z</dcterms:created>
  <dcterms:modified xsi:type="dcterms:W3CDTF">2013-12-03T09:37:43Z</dcterms:modified>
</cp:coreProperties>
</file>