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11670" activeTab="2"/>
  </bookViews>
  <sheets>
    <sheet name="Première" sheetId="1" r:id="rId1"/>
    <sheet name="RA" sheetId="2" r:id="rId2"/>
    <sheet name="RB" sheetId="3" r:id="rId3"/>
    <sheet name="TOTAL" sheetId="4" r:id="rId4"/>
  </sheets>
  <definedNames>
    <definedName name="_xlnm._FilterDatabase" localSheetId="3" hidden="1">'TOTAL'!$B$3:$G$35</definedName>
    <definedName name="_xlnm.Print_Area" localSheetId="0">'Première'!$B$1:$H$38</definedName>
    <definedName name="_xlnm.Print_Area" localSheetId="1">'RA'!$B$1:$H$28</definedName>
    <definedName name="_xlnm.Print_Area" localSheetId="2">'RB'!$B$1:$H$34</definedName>
    <definedName name="_xlnm.Print_Area" localSheetId="3">'TOTAL'!$A$1:$H$39</definedName>
  </definedNames>
  <calcPr fullCalcOnLoad="1"/>
</workbook>
</file>

<file path=xl/sharedStrings.xml><?xml version="1.0" encoding="utf-8"?>
<sst xmlns="http://schemas.openxmlformats.org/spreadsheetml/2006/main" count="319" uniqueCount="185">
  <si>
    <t>TOTAL</t>
  </si>
  <si>
    <t>ALBERT</t>
  </si>
  <si>
    <t>Flavien</t>
  </si>
  <si>
    <t>Florian</t>
  </si>
  <si>
    <t>Mathieu</t>
  </si>
  <si>
    <t>CAMPFORT</t>
  </si>
  <si>
    <t>Julien</t>
  </si>
  <si>
    <t>CHUPIN</t>
  </si>
  <si>
    <t>Antoine</t>
  </si>
  <si>
    <t>GRAVELEAU</t>
  </si>
  <si>
    <t>Maxence</t>
  </si>
  <si>
    <t>RECOTILLON</t>
  </si>
  <si>
    <t>REVEAU</t>
  </si>
  <si>
    <t>Lucas</t>
  </si>
  <si>
    <t>Première</t>
  </si>
  <si>
    <t>RA</t>
  </si>
  <si>
    <t>RB</t>
  </si>
  <si>
    <t>NOM</t>
  </si>
  <si>
    <t>Prénom</t>
  </si>
  <si>
    <t>BABONNEAU</t>
  </si>
  <si>
    <r>
      <t>Coupe de France
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tour</t>
    </r>
  </si>
  <si>
    <r>
      <t>Championnat
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2"/>
      </rPr>
      <t xml:space="preserve"> journée</t>
    </r>
  </si>
  <si>
    <r>
      <t>Championnat
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</si>
  <si>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</si>
  <si>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</si>
  <si>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5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</si>
  <si>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6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</si>
  <si>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7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</si>
  <si>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8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</si>
  <si>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9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</si>
  <si>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10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</si>
  <si>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11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</si>
  <si>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</si>
  <si>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</si>
  <si>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</si>
  <si>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15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</si>
  <si>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16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</si>
  <si>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17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</si>
  <si>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18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</si>
  <si>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19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</si>
  <si>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20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</si>
  <si>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21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</si>
  <si>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22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</si>
  <si>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t>Date</t>
  </si>
  <si>
    <t>Compétition</t>
  </si>
  <si>
    <t>Adversaire</t>
  </si>
  <si>
    <t>Score</t>
  </si>
  <si>
    <t>Buteurs</t>
  </si>
  <si>
    <t>St Varent - ASSP</t>
  </si>
  <si>
    <t>ASSP - St Varent</t>
  </si>
  <si>
    <t>ASSP 2 - Beaulieu Breuil 2</t>
  </si>
  <si>
    <t>Beaulieu Breuil 2 - ASSP 2</t>
  </si>
  <si>
    <t>Pinbrecières 3 - ASSP 3</t>
  </si>
  <si>
    <t>Nueillaubiers 4 - ASSP 3</t>
  </si>
  <si>
    <t>ASSP 3 - Combranssière 3</t>
  </si>
  <si>
    <t>CSC</t>
  </si>
  <si>
    <t>LELAURE</t>
  </si>
  <si>
    <t>Ronan</t>
  </si>
  <si>
    <t>buts marqués en coupe</t>
  </si>
  <si>
    <t>buts marqués en championnat</t>
  </si>
  <si>
    <t>-</t>
  </si>
  <si>
    <t>DROUET</t>
  </si>
  <si>
    <t>Bastien</t>
  </si>
  <si>
    <t>SAISON 2017-2018 : CLASSEMENT DES BUTEURS</t>
  </si>
  <si>
    <t>ASSP - Aubinrorthais</t>
  </si>
  <si>
    <t>SAISON 2017-2018 : MATCHS ET BUTEURS DE L'ÉQUIPE RÉSERVE B</t>
  </si>
  <si>
    <t>SAISON 2017-2018 : MATCHS ET BUTEURS DE L'ÉQUIPE RÉSERVE A</t>
  </si>
  <si>
    <t>SAISON 2017-2018 : MATCHS ET BUTEURS DE L'ÉQUIPE PREMIÈRE</t>
  </si>
  <si>
    <t>Chanteloup Chapelle - ASSP</t>
  </si>
  <si>
    <t>Ardin - ASSP</t>
  </si>
  <si>
    <t>ASSP - Pays Argentonnais</t>
  </si>
  <si>
    <t>Aubinrorthais - ASSP</t>
  </si>
  <si>
    <t>Thouars 3 - ASSP</t>
  </si>
  <si>
    <t>ASSP - Lezay</t>
  </si>
  <si>
    <t>Pinbrecières - ASSP</t>
  </si>
  <si>
    <t>ASSP - FC Boutonnais</t>
  </si>
  <si>
    <t>Vasles - ASSP</t>
  </si>
  <si>
    <t>ASSP - Vouillé</t>
  </si>
  <si>
    <t>ASSP - Ardin</t>
  </si>
  <si>
    <t>Pays Argentonnais - ASSP</t>
  </si>
  <si>
    <t>ASSP - Thouars 3</t>
  </si>
  <si>
    <t>Lezay - ASSP</t>
  </si>
  <si>
    <t>ASSP - Pinbrecières</t>
  </si>
  <si>
    <t>FC Boutonnais - ASSP</t>
  </si>
  <si>
    <t>ASSP - Vasles</t>
  </si>
  <si>
    <t>Vouillé - ASSP</t>
  </si>
  <si>
    <t>ASSP - Chanteloup Chapelle</t>
  </si>
  <si>
    <t>ASSP 2 - Pays de l'Ouin 2</t>
  </si>
  <si>
    <t>Pays de l'Ouin 2 - ASSP 2</t>
  </si>
  <si>
    <t>ASSP 2 - Nueillaubiers 2</t>
  </si>
  <si>
    <t>Nueillaubiers 2 - ASSP 2</t>
  </si>
  <si>
    <t>Moncoutant 2 - ASSP</t>
  </si>
  <si>
    <t>ASSP - ES Bocage</t>
  </si>
  <si>
    <t>Boismé Clessé - ASSP</t>
  </si>
  <si>
    <t>ASSP 2 - Mahorais</t>
  </si>
  <si>
    <t>Combranssière 2 - ASSP 2</t>
  </si>
  <si>
    <t>ASSP 2 - St Amand</t>
  </si>
  <si>
    <t>Aubinrorthais 2 - ASSP 2</t>
  </si>
  <si>
    <t>ASSP 2 - Terves 2</t>
  </si>
  <si>
    <t>ES Bocage - ASSP 2</t>
  </si>
  <si>
    <t>ASSP 2 - Boismé Clessé</t>
  </si>
  <si>
    <t>Mahorais - ASSP 2</t>
  </si>
  <si>
    <t>ASSP 2 - Combranssière 2</t>
  </si>
  <si>
    <t>St Amand - ASSP 2</t>
  </si>
  <si>
    <t>ASSP 2 - Aubinrorthais 2</t>
  </si>
  <si>
    <t>Terves 2 - ASSP 2</t>
  </si>
  <si>
    <t>ASSP 2 - Moncoutant 2</t>
  </si>
  <si>
    <t>ASSP 3 - Beaulieu Breuil 3</t>
  </si>
  <si>
    <t>ASSP 3 - Terves 3</t>
  </si>
  <si>
    <t>ASSP 3 - St Amand 3</t>
  </si>
  <si>
    <t>Aubinrorthais 3 - ASSP 3</t>
  </si>
  <si>
    <t>Voulmentin 2 - ASSP 3</t>
  </si>
  <si>
    <t>ASSP 3 - Portugais Cerizay 2</t>
  </si>
  <si>
    <t>Florian Gourdon
Mathieu Chupin</t>
  </si>
  <si>
    <r>
      <t>Coupe de France
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</si>
  <si>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t>tab 3-5</t>
  </si>
  <si>
    <t>Alex Babonneau</t>
  </si>
  <si>
    <r>
      <t>Coupe Nouvelle Aquitaine
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</si>
  <si>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t>ASSP - Marigny St Léger</t>
  </si>
  <si>
    <t>Alex</t>
  </si>
  <si>
    <t>GOURDON</t>
  </si>
  <si>
    <t>Maxence Graveleau (x2)
Mathieu Chupin
Flavien Albert
Alex Babonneau</t>
  </si>
  <si>
    <t>Alex Babonneau
Mathieu Chupin
Ronan Lelaure
CSC</t>
  </si>
  <si>
    <t>Guillaume Ferrand
Bastien Drouet</t>
  </si>
  <si>
    <t>FERRAND</t>
  </si>
  <si>
    <t>Guillaume</t>
  </si>
  <si>
    <r>
      <t>Coupe Nouvelle Aquitaine
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</si>
  <si>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t>ASSP - Vrines</t>
  </si>
  <si>
    <t>Mathieu Chupin (x4)
Julien Campfort (x2)
Maxence Graveleau
Flavien Albert</t>
  </si>
  <si>
    <r>
      <t>Coupe Saboureau
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tour</t>
    </r>
  </si>
  <si>
    <t>Lucas Reveau</t>
  </si>
  <si>
    <t>Cerizay 3 - ASSP 3</t>
  </si>
  <si>
    <t>Ronan Lelaure (x2)</t>
  </si>
  <si>
    <t>Antoine Recotillon</t>
  </si>
  <si>
    <t>Sébastien Girard (x2)</t>
  </si>
  <si>
    <t>GIRARD</t>
  </si>
  <si>
    <t>Sébastien</t>
  </si>
  <si>
    <r>
      <t>Coupe Nouvelle Aquitaine
5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</si>
  <si>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t>Verrières - ASSP</t>
  </si>
  <si>
    <t>Alex Babonneau (x2)</t>
  </si>
  <si>
    <t>Ronan Lelaure</t>
  </si>
  <si>
    <r>
      <t>Coupe Nouvelle Aquitaine
6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</si>
  <si>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t>ASSP - Chauvigny</t>
  </si>
  <si>
    <t>HUMEAU</t>
  </si>
  <si>
    <t>Etienne</t>
  </si>
  <si>
    <t>PAILLAT</t>
  </si>
  <si>
    <t>Charlie</t>
  </si>
  <si>
    <t>Loan</t>
  </si>
  <si>
    <t>GAZEAU</t>
  </si>
  <si>
    <t>Vincent</t>
  </si>
  <si>
    <t>MAUGÂT</t>
  </si>
  <si>
    <t>Sébastien Girard (x5)
Antoine Recotillon (x4)
Etienne Humeau
Charlie Paillat
Loan Maugât
Vincent Gazeau</t>
  </si>
  <si>
    <t>Flavien Albert (sp)
Alex Babonneau
Ronan Lelaure</t>
  </si>
  <si>
    <t>Florian Courtin
Antoine Recotillon</t>
  </si>
  <si>
    <t>Lucas Reveau (x2)
Etienne Humeau
Robin Paillat</t>
  </si>
  <si>
    <t>COURTIN</t>
  </si>
  <si>
    <t>Robin</t>
  </si>
  <si>
    <t>Ronan Lelaure
Maxime David</t>
  </si>
  <si>
    <t>DAVID</t>
  </si>
  <si>
    <t>Maxime</t>
  </si>
  <si>
    <t>Challenge</t>
  </si>
  <si>
    <t>ASSP - St Sauveur</t>
  </si>
  <si>
    <t>Florian Courtin
Julien Campfort
Ronan Lelaure (x2)</t>
  </si>
  <si>
    <t>Alex Babonneau (x2)
Ronan Lelaure
Flavien Albert
Florian Courtin</t>
  </si>
  <si>
    <t>Pacôme Graveleau</t>
  </si>
  <si>
    <t>Pacôme</t>
  </si>
  <si>
    <t>Flavien Albert
Alex Babonneau (x2)
Ronan Lelaure</t>
  </si>
  <si>
    <t>Bastien Drouet</t>
  </si>
  <si>
    <t>Vrère - ASSP</t>
  </si>
  <si>
    <t>Flavien Albert (sp)</t>
  </si>
  <si>
    <r>
      <t>Coupe des Deux Sèvres
6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</si>
  <si>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t>Florian Courtin (x2)
Justin Thomas</t>
  </si>
  <si>
    <t>Flavien Courtin</t>
  </si>
  <si>
    <t>Florentin Merlet (x2)
Sébastien Girard
Pacôme Graveleau</t>
  </si>
  <si>
    <t>THOMAS</t>
  </si>
  <si>
    <t>Justin</t>
  </si>
  <si>
    <t>MERLET</t>
  </si>
  <si>
    <t>Florentin</t>
  </si>
  <si>
    <t>CSC
Florian Courtin
Alex Babonneau</t>
  </si>
  <si>
    <t>Jonathan Trémoureux
Brice Prud'homme
Guillaume Ferrand
Mathieu Bramoullé</t>
  </si>
  <si>
    <t>BRAMOULLÉ</t>
  </si>
  <si>
    <t>TRÉMOUREUX</t>
  </si>
  <si>
    <t>Jonathan</t>
  </si>
  <si>
    <t>PRUD'HOMME</t>
  </si>
  <si>
    <t>Brice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</si>
</sst>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mmm\-yyyy"/>
    <numFmt numFmtId="166" formatCode="[$-F800]dddd\,\ mmmm\ dd\,\ yyyy"/>
    <numFmt numFmtId="167" formatCode="0.0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0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6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66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166" fontId="0" fillId="21" borderId="10" xfId="0" applyNumberFormat="1" applyFill="1" applyBorder="1" applyAlignment="1">
      <alignment vertical="center"/>
    </xf>
    <xf numFmtId="0" fontId="0" fillId="21" borderId="10" xfId="0" applyFont="1" applyFill="1" applyBorder="1" applyAlignment="1">
      <alignment vertical="center" wrapText="1"/>
    </xf>
    <xf numFmtId="0" fontId="0" fillId="21" borderId="10" xfId="0" applyFont="1" applyFill="1" applyBorder="1" applyAlignment="1">
      <alignment vertical="center"/>
    </xf>
    <xf numFmtId="0" fontId="0" fillId="21" borderId="10" xfId="0" applyFill="1" applyBorder="1" applyAlignment="1">
      <alignment vertical="center" wrapText="1"/>
    </xf>
    <xf numFmtId="0" fontId="1" fillId="0" borderId="0" xfId="0" applyFont="1" applyAlignment="1">
      <alignment vertical="center"/>
    </xf>
    <xf numFmtId="49" fontId="0" fillId="21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1" fillId="0" borderId="0" xfId="0" applyNumberFormat="1" applyFont="1" applyAlignment="1">
      <alignment vertical="center"/>
    </xf>
    <xf numFmtId="0" fontId="0" fillId="0" borderId="12" xfId="0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21" borderId="13" xfId="0" applyNumberFormat="1" applyFont="1" applyFill="1" applyBorder="1" applyAlignment="1">
      <alignment horizontal="right" vertical="center"/>
    </xf>
    <xf numFmtId="1" fontId="0" fillId="0" borderId="13" xfId="0" applyNumberFormat="1" applyFont="1" applyBorder="1" applyAlignment="1">
      <alignment horizontal="right" vertical="center"/>
    </xf>
    <xf numFmtId="0" fontId="0" fillId="21" borderId="14" xfId="0" applyNumberFormat="1" applyFont="1" applyFill="1" applyBorder="1" applyAlignment="1">
      <alignment horizontal="left" vertical="center"/>
    </xf>
    <xf numFmtId="1" fontId="0" fillId="0" borderId="14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0" xfId="0" applyFont="1" applyAlignment="1">
      <alignment vertical="center"/>
    </xf>
    <xf numFmtId="20" fontId="0" fillId="0" borderId="10" xfId="0" applyNumberFormat="1" applyFont="1" applyBorder="1" applyAlignment="1">
      <alignment vertical="center"/>
    </xf>
    <xf numFmtId="166" fontId="0" fillId="21" borderId="15" xfId="0" applyNumberFormat="1" applyFill="1" applyBorder="1" applyAlignment="1">
      <alignment horizontal="right" vertical="center"/>
    </xf>
    <xf numFmtId="0" fontId="0" fillId="21" borderId="15" xfId="0" applyFont="1" applyFill="1" applyBorder="1" applyAlignment="1">
      <alignment horizontal="left" vertical="center" wrapText="1"/>
    </xf>
    <xf numFmtId="0" fontId="0" fillId="21" borderId="15" xfId="0" applyFont="1" applyFill="1" applyBorder="1" applyAlignment="1">
      <alignment horizontal="left" vertical="center"/>
    </xf>
    <xf numFmtId="0" fontId="0" fillId="21" borderId="15" xfId="0" applyFill="1" applyBorder="1" applyAlignment="1">
      <alignment horizontal="left" vertical="center" wrapText="1"/>
    </xf>
    <xf numFmtId="0" fontId="0" fillId="21" borderId="16" xfId="0" applyNumberFormat="1" applyFont="1" applyFill="1" applyBorder="1" applyAlignment="1">
      <alignment horizontal="right" vertical="center"/>
    </xf>
    <xf numFmtId="49" fontId="0" fillId="21" borderId="17" xfId="0" applyNumberFormat="1" applyFont="1" applyFill="1" applyBorder="1" applyAlignment="1">
      <alignment horizontal="center" vertical="center"/>
    </xf>
    <xf numFmtId="0" fontId="0" fillId="21" borderId="18" xfId="0" applyNumberFormat="1" applyFont="1" applyFill="1" applyBorder="1" applyAlignment="1">
      <alignment horizontal="left" vertical="center"/>
    </xf>
    <xf numFmtId="0" fontId="0" fillId="21" borderId="19" xfId="0" applyNumberFormat="1" applyFont="1" applyFill="1" applyBorder="1" applyAlignment="1">
      <alignment horizontal="center" vertical="center"/>
    </xf>
    <xf numFmtId="0" fontId="0" fillId="21" borderId="11" xfId="0" applyNumberFormat="1" applyFont="1" applyFill="1" applyBorder="1" applyAlignment="1">
      <alignment horizontal="center" vertical="center"/>
    </xf>
    <xf numFmtId="0" fontId="0" fillId="21" borderId="20" xfId="0" applyNumberFormat="1" applyFont="1" applyFill="1" applyBorder="1" applyAlignment="1">
      <alignment horizontal="center" vertical="center"/>
    </xf>
    <xf numFmtId="1" fontId="0" fillId="21" borderId="13" xfId="0" applyNumberFormat="1" applyFont="1" applyFill="1" applyBorder="1" applyAlignment="1">
      <alignment horizontal="right" vertical="center"/>
    </xf>
    <xf numFmtId="1" fontId="0" fillId="21" borderId="14" xfId="0" applyNumberFormat="1" applyFont="1" applyFill="1" applyBorder="1" applyAlignment="1">
      <alignment horizontal="left" vertical="center"/>
    </xf>
    <xf numFmtId="0" fontId="0" fillId="21" borderId="12" xfId="0" applyFill="1" applyBorder="1" applyAlignment="1">
      <alignment horizontal="center" vertical="center"/>
    </xf>
    <xf numFmtId="0" fontId="0" fillId="21" borderId="14" xfId="0" applyFill="1" applyBorder="1" applyAlignment="1">
      <alignment horizontal="left" vertical="center"/>
    </xf>
    <xf numFmtId="0" fontId="0" fillId="21" borderId="10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0" fillId="21" borderId="13" xfId="0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6" fontId="0" fillId="21" borderId="21" xfId="0" applyNumberFormat="1" applyFill="1" applyBorder="1" applyAlignment="1">
      <alignment horizontal="right" vertical="center"/>
    </xf>
    <xf numFmtId="166" fontId="0" fillId="21" borderId="15" xfId="0" applyNumberFormat="1" applyFill="1" applyBorder="1" applyAlignment="1">
      <alignment horizontal="right" vertical="center"/>
    </xf>
    <xf numFmtId="0" fontId="0" fillId="21" borderId="21" xfId="0" applyFont="1" applyFill="1" applyBorder="1" applyAlignment="1">
      <alignment horizontal="left" vertical="center" wrapText="1"/>
    </xf>
    <xf numFmtId="0" fontId="0" fillId="21" borderId="15" xfId="0" applyFont="1" applyFill="1" applyBorder="1" applyAlignment="1">
      <alignment horizontal="left" vertical="center" wrapText="1"/>
    </xf>
    <xf numFmtId="0" fontId="0" fillId="21" borderId="21" xfId="0" applyFont="1" applyFill="1" applyBorder="1" applyAlignment="1">
      <alignment horizontal="left" vertical="center"/>
    </xf>
    <xf numFmtId="0" fontId="0" fillId="21" borderId="15" xfId="0" applyFont="1" applyFill="1" applyBorder="1" applyAlignment="1">
      <alignment horizontal="left" vertical="center"/>
    </xf>
    <xf numFmtId="0" fontId="0" fillId="21" borderId="19" xfId="0" applyNumberFormat="1" applyFont="1" applyFill="1" applyBorder="1" applyAlignment="1">
      <alignment horizontal="center" vertical="center"/>
    </xf>
    <xf numFmtId="0" fontId="0" fillId="21" borderId="11" xfId="0" applyNumberFormat="1" applyFont="1" applyFill="1" applyBorder="1" applyAlignment="1">
      <alignment horizontal="center" vertical="center"/>
    </xf>
    <xf numFmtId="0" fontId="0" fillId="21" borderId="20" xfId="0" applyNumberFormat="1" applyFont="1" applyFill="1" applyBorder="1" applyAlignment="1">
      <alignment horizontal="center" vertical="center"/>
    </xf>
    <xf numFmtId="0" fontId="0" fillId="21" borderId="21" xfId="0" applyFill="1" applyBorder="1" applyAlignment="1">
      <alignment horizontal="left" vertical="center" wrapText="1"/>
    </xf>
    <xf numFmtId="0" fontId="0" fillId="21" borderId="15" xfId="0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38"/>
  <sheetViews>
    <sheetView zoomScale="99" zoomScaleNormal="99" zoomScalePageLayoutView="0" workbookViewId="0" topLeftCell="A18">
      <selection activeCell="H22" sqref="H22"/>
    </sheetView>
  </sheetViews>
  <sheetFormatPr defaultColWidth="11.421875" defaultRowHeight="12.75"/>
  <cols>
    <col min="1" max="1" width="3.00390625" style="0" bestFit="1" customWidth="1"/>
    <col min="2" max="2" width="26.57421875" style="2" bestFit="1" customWidth="1"/>
    <col min="3" max="3" width="23.421875" style="2" customWidth="1"/>
    <col min="4" max="4" width="25.00390625" style="2" customWidth="1"/>
    <col min="5" max="5" width="3.28125" style="4" customWidth="1"/>
    <col min="6" max="6" width="2.28125" style="4" customWidth="1"/>
    <col min="7" max="7" width="3.28125" style="4" customWidth="1"/>
    <col min="8" max="8" width="28.8515625" style="2" bestFit="1" customWidth="1"/>
    <col min="9" max="32" width="4.28125" style="2" customWidth="1"/>
    <col min="33" max="33" width="7.140625" style="2" bestFit="1" customWidth="1"/>
  </cols>
  <sheetData>
    <row r="1" spans="2:32" ht="20.25">
      <c r="B1" s="61" t="s">
        <v>67</v>
      </c>
      <c r="C1" s="61"/>
      <c r="D1" s="61"/>
      <c r="E1" s="61"/>
      <c r="F1" s="61"/>
      <c r="G1" s="61"/>
      <c r="H1" s="61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"/>
    </row>
    <row r="2" spans="2:33" ht="15.75" customHeight="1"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2:33" s="1" customFormat="1" ht="12.75">
      <c r="B3" s="16" t="s">
        <v>43</v>
      </c>
      <c r="C3" s="16" t="s">
        <v>44</v>
      </c>
      <c r="D3" s="16" t="s">
        <v>45</v>
      </c>
      <c r="E3" s="62" t="s">
        <v>46</v>
      </c>
      <c r="F3" s="63"/>
      <c r="G3" s="64"/>
      <c r="H3" s="16" t="s">
        <v>47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2:8" ht="27">
      <c r="B4" s="22">
        <v>42974</v>
      </c>
      <c r="C4" s="23" t="s">
        <v>20</v>
      </c>
      <c r="D4" s="24" t="s">
        <v>64</v>
      </c>
      <c r="E4" s="33">
        <v>2</v>
      </c>
      <c r="F4" s="27" t="s">
        <v>60</v>
      </c>
      <c r="G4" s="35">
        <v>1</v>
      </c>
      <c r="H4" s="25" t="s">
        <v>113</v>
      </c>
    </row>
    <row r="5" spans="2:8" ht="27" customHeight="1">
      <c r="B5" s="65">
        <v>42981</v>
      </c>
      <c r="C5" s="67" t="s">
        <v>114</v>
      </c>
      <c r="D5" s="69" t="s">
        <v>161</v>
      </c>
      <c r="E5" s="44">
        <v>1</v>
      </c>
      <c r="F5" s="45" t="s">
        <v>60</v>
      </c>
      <c r="G5" s="46">
        <v>1</v>
      </c>
      <c r="H5" s="74" t="s">
        <v>116</v>
      </c>
    </row>
    <row r="6" spans="2:8" ht="12.75">
      <c r="B6" s="66"/>
      <c r="C6" s="68"/>
      <c r="D6" s="70"/>
      <c r="E6" s="71" t="s">
        <v>115</v>
      </c>
      <c r="F6" s="72"/>
      <c r="G6" s="73"/>
      <c r="H6" s="75"/>
    </row>
    <row r="7" spans="2:8" ht="51">
      <c r="B7" s="40">
        <v>42988</v>
      </c>
      <c r="C7" s="41" t="s">
        <v>117</v>
      </c>
      <c r="D7" s="42" t="s">
        <v>118</v>
      </c>
      <c r="E7" s="47">
        <v>5</v>
      </c>
      <c r="F7" s="48" t="s">
        <v>60</v>
      </c>
      <c r="G7" s="49">
        <v>1</v>
      </c>
      <c r="H7" s="43" t="s">
        <v>121</v>
      </c>
    </row>
    <row r="8" spans="2:8" ht="51">
      <c r="B8" s="17">
        <v>42995</v>
      </c>
      <c r="C8" s="5" t="s">
        <v>21</v>
      </c>
      <c r="D8" s="18" t="s">
        <v>68</v>
      </c>
      <c r="E8" s="34">
        <v>0</v>
      </c>
      <c r="F8" s="28" t="s">
        <v>60</v>
      </c>
      <c r="G8" s="36">
        <v>4</v>
      </c>
      <c r="H8" s="5" t="s">
        <v>122</v>
      </c>
    </row>
    <row r="9" spans="2:8" ht="51">
      <c r="B9" s="22">
        <v>43002</v>
      </c>
      <c r="C9" s="41" t="s">
        <v>126</v>
      </c>
      <c r="D9" s="24" t="s">
        <v>127</v>
      </c>
      <c r="E9" s="50">
        <v>8</v>
      </c>
      <c r="F9" s="27" t="s">
        <v>60</v>
      </c>
      <c r="G9" s="51">
        <v>0</v>
      </c>
      <c r="H9" s="23" t="s">
        <v>128</v>
      </c>
    </row>
    <row r="10" spans="2:8" ht="27">
      <c r="B10" s="17">
        <v>43009</v>
      </c>
      <c r="C10" s="5" t="s">
        <v>22</v>
      </c>
      <c r="D10" s="18" t="s">
        <v>49</v>
      </c>
      <c r="E10" s="34">
        <v>2</v>
      </c>
      <c r="F10" s="28" t="s">
        <v>60</v>
      </c>
      <c r="G10" s="36">
        <v>3</v>
      </c>
      <c r="H10" s="5" t="s">
        <v>132</v>
      </c>
    </row>
    <row r="11" spans="2:8" ht="27">
      <c r="B11" s="22">
        <v>43015</v>
      </c>
      <c r="C11" s="41" t="s">
        <v>137</v>
      </c>
      <c r="D11" s="24" t="s">
        <v>138</v>
      </c>
      <c r="E11" s="50">
        <v>0</v>
      </c>
      <c r="F11" s="27" t="s">
        <v>60</v>
      </c>
      <c r="G11" s="51">
        <v>2</v>
      </c>
      <c r="H11" s="23" t="s">
        <v>139</v>
      </c>
    </row>
    <row r="12" spans="2:8" ht="27" customHeight="1">
      <c r="B12" s="17">
        <v>43022</v>
      </c>
      <c r="C12" s="5" t="s">
        <v>23</v>
      </c>
      <c r="D12" s="18" t="s">
        <v>69</v>
      </c>
      <c r="E12" s="34">
        <v>2</v>
      </c>
      <c r="F12" s="28" t="s">
        <v>60</v>
      </c>
      <c r="G12" s="36">
        <v>0</v>
      </c>
      <c r="H12" s="5"/>
    </row>
    <row r="13" spans="2:8" ht="27" customHeight="1">
      <c r="B13" s="22">
        <v>43030</v>
      </c>
      <c r="C13" s="41" t="s">
        <v>141</v>
      </c>
      <c r="D13" s="24" t="s">
        <v>142</v>
      </c>
      <c r="E13" s="50">
        <v>1</v>
      </c>
      <c r="F13" s="27" t="s">
        <v>60</v>
      </c>
      <c r="G13" s="51">
        <v>2</v>
      </c>
      <c r="H13" s="23" t="s">
        <v>140</v>
      </c>
    </row>
    <row r="14" spans="2:8" ht="38.25">
      <c r="B14" s="17">
        <v>43037</v>
      </c>
      <c r="C14" s="5" t="s">
        <v>24</v>
      </c>
      <c r="D14" s="18" t="s">
        <v>70</v>
      </c>
      <c r="E14" s="34">
        <v>3</v>
      </c>
      <c r="F14" s="28" t="s">
        <v>60</v>
      </c>
      <c r="G14" s="36">
        <v>1</v>
      </c>
      <c r="H14" s="5" t="s">
        <v>152</v>
      </c>
    </row>
    <row r="15" spans="2:8" ht="27">
      <c r="B15" s="17">
        <v>43044</v>
      </c>
      <c r="C15" s="5" t="s">
        <v>25</v>
      </c>
      <c r="D15" s="18" t="s">
        <v>71</v>
      </c>
      <c r="E15" s="34">
        <v>2</v>
      </c>
      <c r="F15" s="28" t="s">
        <v>60</v>
      </c>
      <c r="G15" s="36">
        <v>2</v>
      </c>
      <c r="H15" s="5" t="s">
        <v>157</v>
      </c>
    </row>
    <row r="16" spans="2:8" ht="38.25">
      <c r="B16" s="22">
        <v>43051</v>
      </c>
      <c r="C16" s="23" t="s">
        <v>160</v>
      </c>
      <c r="D16" s="24" t="s">
        <v>161</v>
      </c>
      <c r="E16" s="50">
        <v>4</v>
      </c>
      <c r="F16" s="27" t="s">
        <v>60</v>
      </c>
      <c r="G16" s="51">
        <v>5</v>
      </c>
      <c r="H16" s="23" t="s">
        <v>162</v>
      </c>
    </row>
    <row r="17" spans="2:8" ht="51">
      <c r="B17" s="17">
        <v>43058</v>
      </c>
      <c r="C17" s="5" t="s">
        <v>26</v>
      </c>
      <c r="D17" s="18" t="s">
        <v>72</v>
      </c>
      <c r="E17" s="34">
        <v>1</v>
      </c>
      <c r="F17" s="28" t="s">
        <v>60</v>
      </c>
      <c r="G17" s="36">
        <v>5</v>
      </c>
      <c r="H17" s="5" t="s">
        <v>163</v>
      </c>
    </row>
    <row r="18" spans="2:8" ht="38.25">
      <c r="B18" s="17">
        <v>43065</v>
      </c>
      <c r="C18" s="5" t="s">
        <v>27</v>
      </c>
      <c r="D18" s="18" t="s">
        <v>73</v>
      </c>
      <c r="E18" s="34">
        <v>4</v>
      </c>
      <c r="F18" s="28" t="s">
        <v>60</v>
      </c>
      <c r="G18" s="36">
        <v>0</v>
      </c>
      <c r="H18" s="5" t="s">
        <v>166</v>
      </c>
    </row>
    <row r="19" spans="2:8" ht="27">
      <c r="B19" s="22">
        <v>43072</v>
      </c>
      <c r="C19" s="23" t="s">
        <v>170</v>
      </c>
      <c r="D19" s="24" t="s">
        <v>168</v>
      </c>
      <c r="E19" s="50">
        <v>0</v>
      </c>
      <c r="F19" s="27" t="s">
        <v>60</v>
      </c>
      <c r="G19" s="51">
        <v>1</v>
      </c>
      <c r="H19" s="23" t="s">
        <v>169</v>
      </c>
    </row>
    <row r="20" spans="2:8" ht="27">
      <c r="B20" s="17">
        <v>43079</v>
      </c>
      <c r="C20" s="5" t="s">
        <v>28</v>
      </c>
      <c r="D20" s="18" t="s">
        <v>74</v>
      </c>
      <c r="E20" s="34">
        <v>0</v>
      </c>
      <c r="F20" s="28" t="s">
        <v>60</v>
      </c>
      <c r="G20" s="36">
        <v>3</v>
      </c>
      <c r="H20" s="5" t="s">
        <v>171</v>
      </c>
    </row>
    <row r="21" spans="2:8" ht="38.25">
      <c r="B21" s="17">
        <v>43086</v>
      </c>
      <c r="C21" s="5" t="s">
        <v>29</v>
      </c>
      <c r="D21" s="18" t="s">
        <v>75</v>
      </c>
      <c r="E21" s="34">
        <v>3</v>
      </c>
      <c r="F21" s="28" t="s">
        <v>60</v>
      </c>
      <c r="G21" s="36">
        <v>1</v>
      </c>
      <c r="H21" s="5" t="s">
        <v>178</v>
      </c>
    </row>
    <row r="22" spans="2:8" ht="27">
      <c r="B22" s="17">
        <v>43113</v>
      </c>
      <c r="C22" s="5" t="s">
        <v>30</v>
      </c>
      <c r="D22" s="18" t="s">
        <v>76</v>
      </c>
      <c r="E22" s="34"/>
      <c r="F22" s="28" t="s">
        <v>60</v>
      </c>
      <c r="G22" s="36"/>
      <c r="H22" s="5"/>
    </row>
    <row r="23" spans="2:8" ht="27">
      <c r="B23" s="17">
        <v>43121</v>
      </c>
      <c r="C23" s="5" t="s">
        <v>31</v>
      </c>
      <c r="D23" s="18" t="s">
        <v>77</v>
      </c>
      <c r="E23" s="34"/>
      <c r="F23" s="28" t="s">
        <v>60</v>
      </c>
      <c r="G23" s="36"/>
      <c r="H23" s="5"/>
    </row>
    <row r="24" spans="2:8" ht="27">
      <c r="B24" s="17">
        <v>43135</v>
      </c>
      <c r="C24" s="5" t="s">
        <v>32</v>
      </c>
      <c r="D24" s="18" t="s">
        <v>48</v>
      </c>
      <c r="E24" s="34"/>
      <c r="F24" s="28" t="s">
        <v>60</v>
      </c>
      <c r="G24" s="36"/>
      <c r="H24" s="19"/>
    </row>
    <row r="25" spans="2:8" ht="27">
      <c r="B25" s="17">
        <v>43142</v>
      </c>
      <c r="C25" s="5" t="s">
        <v>33</v>
      </c>
      <c r="D25" s="18" t="s">
        <v>78</v>
      </c>
      <c r="E25" s="34"/>
      <c r="F25" s="28" t="s">
        <v>60</v>
      </c>
      <c r="G25" s="36"/>
      <c r="H25" s="5"/>
    </row>
    <row r="26" spans="2:8" ht="27">
      <c r="B26" s="17">
        <v>43156</v>
      </c>
      <c r="C26" s="5" t="s">
        <v>34</v>
      </c>
      <c r="D26" s="18" t="s">
        <v>79</v>
      </c>
      <c r="E26" s="34"/>
      <c r="F26" s="28" t="s">
        <v>60</v>
      </c>
      <c r="G26" s="36"/>
      <c r="H26" s="19"/>
    </row>
    <row r="27" spans="2:8" ht="27">
      <c r="B27" s="17">
        <v>43170</v>
      </c>
      <c r="C27" s="5" t="s">
        <v>35</v>
      </c>
      <c r="D27" s="39" t="s">
        <v>64</v>
      </c>
      <c r="E27" s="34"/>
      <c r="F27" s="28" t="s">
        <v>60</v>
      </c>
      <c r="G27" s="36"/>
      <c r="H27" s="21"/>
    </row>
    <row r="28" spans="2:8" ht="27">
      <c r="B28" s="17">
        <v>43177</v>
      </c>
      <c r="C28" s="5" t="s">
        <v>36</v>
      </c>
      <c r="D28" s="18" t="s">
        <v>80</v>
      </c>
      <c r="E28" s="34"/>
      <c r="F28" s="28" t="s">
        <v>60</v>
      </c>
      <c r="G28" s="36"/>
      <c r="H28" s="21"/>
    </row>
    <row r="29" spans="2:8" ht="27">
      <c r="B29" s="17">
        <v>43184</v>
      </c>
      <c r="C29" s="5" t="s">
        <v>37</v>
      </c>
      <c r="D29" s="18" t="s">
        <v>81</v>
      </c>
      <c r="E29" s="34"/>
      <c r="F29" s="28" t="s">
        <v>60</v>
      </c>
      <c r="G29" s="36"/>
      <c r="H29" s="21"/>
    </row>
    <row r="30" spans="2:8" ht="27">
      <c r="B30" s="17">
        <v>43198</v>
      </c>
      <c r="C30" s="5" t="s">
        <v>38</v>
      </c>
      <c r="D30" s="18" t="s">
        <v>82</v>
      </c>
      <c r="E30" s="34"/>
      <c r="F30" s="28" t="s">
        <v>60</v>
      </c>
      <c r="G30" s="36"/>
      <c r="H30" s="19"/>
    </row>
    <row r="31" spans="2:8" ht="27">
      <c r="B31" s="20">
        <v>43204</v>
      </c>
      <c r="C31" s="5" t="s">
        <v>39</v>
      </c>
      <c r="D31" s="18" t="s">
        <v>83</v>
      </c>
      <c r="E31" s="34"/>
      <c r="F31" s="28" t="s">
        <v>60</v>
      </c>
      <c r="G31" s="36"/>
      <c r="H31" s="21"/>
    </row>
    <row r="32" spans="2:8" ht="27">
      <c r="B32" s="17">
        <v>43219</v>
      </c>
      <c r="C32" s="5" t="s">
        <v>40</v>
      </c>
      <c r="D32" s="18" t="s">
        <v>84</v>
      </c>
      <c r="E32" s="34"/>
      <c r="F32" s="28" t="s">
        <v>60</v>
      </c>
      <c r="G32" s="36"/>
      <c r="H32" s="21"/>
    </row>
    <row r="33" spans="2:8" ht="27">
      <c r="B33" s="17">
        <v>43233</v>
      </c>
      <c r="C33" s="5" t="s">
        <v>41</v>
      </c>
      <c r="D33" s="18" t="s">
        <v>85</v>
      </c>
      <c r="E33" s="34"/>
      <c r="F33" s="28" t="s">
        <v>60</v>
      </c>
      <c r="G33" s="36"/>
      <c r="H33" s="19"/>
    </row>
    <row r="34" spans="2:8" ht="27">
      <c r="B34" s="17">
        <v>43247</v>
      </c>
      <c r="C34" s="5" t="s">
        <v>42</v>
      </c>
      <c r="D34" s="18" t="s">
        <v>86</v>
      </c>
      <c r="E34" s="34"/>
      <c r="F34" s="28" t="s">
        <v>60</v>
      </c>
      <c r="G34" s="36"/>
      <c r="H34" s="21"/>
    </row>
    <row r="36" spans="6:8" ht="12.75">
      <c r="F36" s="26"/>
      <c r="G36" s="30">
        <f>E4+E5+E7+E9+G11+E13+E16+G19</f>
        <v>24</v>
      </c>
      <c r="H36" s="26" t="s">
        <v>58</v>
      </c>
    </row>
    <row r="37" spans="6:8" ht="12.75">
      <c r="F37" s="26"/>
      <c r="G37" s="30">
        <f>G8+E10+G12+E14+G15+G17+E18+G20+E21+G22+E23+G24+E25+G26+E27+E28+G29+E30+G31+E32+G33+E34</f>
        <v>26</v>
      </c>
      <c r="H37" s="26" t="s">
        <v>59</v>
      </c>
    </row>
    <row r="38" ht="12.75">
      <c r="G38" s="32">
        <f>G36+G37</f>
        <v>50</v>
      </c>
    </row>
  </sheetData>
  <sheetProtection/>
  <mergeCells count="7">
    <mergeCell ref="B1:H1"/>
    <mergeCell ref="E3:G3"/>
    <mergeCell ref="B5:B6"/>
    <mergeCell ref="C5:C6"/>
    <mergeCell ref="D5:D6"/>
    <mergeCell ref="E6:G6"/>
    <mergeCell ref="H5:H6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28"/>
  <sheetViews>
    <sheetView zoomScalePageLayoutView="0" workbookViewId="0" topLeftCell="A1">
      <selection activeCell="H16" sqref="H16"/>
    </sheetView>
  </sheetViews>
  <sheetFormatPr defaultColWidth="11.421875" defaultRowHeight="12.75"/>
  <cols>
    <col min="1" max="1" width="3.00390625" style="0" bestFit="1" customWidth="1"/>
    <col min="2" max="2" width="26.57421875" style="2" bestFit="1" customWidth="1"/>
    <col min="3" max="3" width="15.7109375" style="2" bestFit="1" customWidth="1"/>
    <col min="4" max="4" width="23.7109375" style="2" bestFit="1" customWidth="1"/>
    <col min="5" max="5" width="3.28125" style="4" customWidth="1"/>
    <col min="6" max="6" width="2.28125" style="4" customWidth="1"/>
    <col min="7" max="7" width="3.28125" style="4" customWidth="1"/>
    <col min="8" max="8" width="28.8515625" style="2" bestFit="1" customWidth="1"/>
    <col min="9" max="12" width="7.57421875" style="2" bestFit="1" customWidth="1"/>
    <col min="13" max="28" width="4.28125" style="2" customWidth="1"/>
    <col min="29" max="29" width="7.140625" style="2" bestFit="1" customWidth="1"/>
  </cols>
  <sheetData>
    <row r="1" spans="2:33" ht="20.25">
      <c r="B1" s="61" t="s">
        <v>66</v>
      </c>
      <c r="C1" s="61"/>
      <c r="D1" s="61"/>
      <c r="E1" s="61"/>
      <c r="F1" s="61"/>
      <c r="G1" s="61"/>
      <c r="H1" s="61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2:7" ht="15.75">
      <c r="B2" s="9"/>
      <c r="C2" s="8"/>
      <c r="D2" s="8"/>
      <c r="E2" s="8"/>
      <c r="F2" s="8"/>
      <c r="G2" s="8"/>
    </row>
    <row r="3" spans="2:8" ht="12.75">
      <c r="B3" s="16" t="s">
        <v>43</v>
      </c>
      <c r="C3" s="16" t="s">
        <v>44</v>
      </c>
      <c r="D3" s="16" t="s">
        <v>45</v>
      </c>
      <c r="E3" s="62" t="s">
        <v>46</v>
      </c>
      <c r="F3" s="63"/>
      <c r="G3" s="64"/>
      <c r="H3" s="16" t="s">
        <v>47</v>
      </c>
    </row>
    <row r="4" spans="2:8" ht="27">
      <c r="B4" s="17">
        <v>42995</v>
      </c>
      <c r="C4" s="5" t="s">
        <v>21</v>
      </c>
      <c r="D4" s="18" t="s">
        <v>91</v>
      </c>
      <c r="E4" s="29">
        <v>6</v>
      </c>
      <c r="F4" s="31" t="s">
        <v>60</v>
      </c>
      <c r="G4" s="37">
        <v>2</v>
      </c>
      <c r="H4" s="21" t="s">
        <v>123</v>
      </c>
    </row>
    <row r="5" spans="2:8" ht="38.25" customHeight="1">
      <c r="B5" s="17">
        <v>43009</v>
      </c>
      <c r="C5" s="5" t="s">
        <v>22</v>
      </c>
      <c r="D5" s="18" t="s">
        <v>87</v>
      </c>
      <c r="E5" s="29">
        <v>1</v>
      </c>
      <c r="F5" s="31" t="s">
        <v>60</v>
      </c>
      <c r="G5" s="37">
        <v>6</v>
      </c>
      <c r="H5" s="18" t="s">
        <v>133</v>
      </c>
    </row>
    <row r="6" spans="2:8" ht="27">
      <c r="B6" s="17">
        <v>43023</v>
      </c>
      <c r="C6" s="5" t="s">
        <v>23</v>
      </c>
      <c r="D6" s="18" t="s">
        <v>90</v>
      </c>
      <c r="E6" s="29">
        <v>2</v>
      </c>
      <c r="F6" s="31" t="s">
        <v>60</v>
      </c>
      <c r="G6" s="37">
        <v>1</v>
      </c>
      <c r="H6" s="5" t="s">
        <v>140</v>
      </c>
    </row>
    <row r="7" spans="2:8" ht="27">
      <c r="B7" s="17">
        <v>43037</v>
      </c>
      <c r="C7" s="5" t="s">
        <v>24</v>
      </c>
      <c r="D7" s="18" t="s">
        <v>92</v>
      </c>
      <c r="E7" s="29">
        <v>2</v>
      </c>
      <c r="F7" s="31" t="s">
        <v>60</v>
      </c>
      <c r="G7" s="37">
        <v>5</v>
      </c>
      <c r="H7" s="21" t="s">
        <v>153</v>
      </c>
    </row>
    <row r="8" spans="2:8" ht="27">
      <c r="B8" s="17">
        <v>43044</v>
      </c>
      <c r="C8" s="5" t="s">
        <v>25</v>
      </c>
      <c r="D8" s="18" t="s">
        <v>93</v>
      </c>
      <c r="E8" s="29">
        <v>6</v>
      </c>
      <c r="F8" s="31" t="s">
        <v>60</v>
      </c>
      <c r="G8" s="37">
        <v>0</v>
      </c>
      <c r="H8" s="18"/>
    </row>
    <row r="9" spans="2:8" ht="27">
      <c r="B9" s="17">
        <v>43058</v>
      </c>
      <c r="C9" s="5" t="s">
        <v>26</v>
      </c>
      <c r="D9" s="18" t="s">
        <v>51</v>
      </c>
      <c r="E9" s="29">
        <v>1</v>
      </c>
      <c r="F9" s="31" t="s">
        <v>60</v>
      </c>
      <c r="G9" s="37">
        <v>0</v>
      </c>
      <c r="H9" s="5"/>
    </row>
    <row r="10" spans="2:8" ht="27">
      <c r="B10" s="17">
        <v>43065</v>
      </c>
      <c r="C10" s="5" t="s">
        <v>27</v>
      </c>
      <c r="D10" s="18" t="s">
        <v>94</v>
      </c>
      <c r="E10" s="29">
        <v>1</v>
      </c>
      <c r="F10" s="31" t="s">
        <v>60</v>
      </c>
      <c r="G10" s="37">
        <v>2</v>
      </c>
      <c r="H10" s="5" t="s">
        <v>167</v>
      </c>
    </row>
    <row r="11" spans="2:8" ht="27">
      <c r="B11" s="17">
        <v>43079</v>
      </c>
      <c r="C11" s="5" t="s">
        <v>28</v>
      </c>
      <c r="D11" s="18" t="s">
        <v>95</v>
      </c>
      <c r="E11" s="29">
        <v>1</v>
      </c>
      <c r="F11" s="31" t="s">
        <v>60</v>
      </c>
      <c r="G11" s="37">
        <v>1</v>
      </c>
      <c r="H11" s="5" t="s">
        <v>172</v>
      </c>
    </row>
    <row r="12" spans="2:8" ht="51">
      <c r="B12" s="17">
        <v>43086</v>
      </c>
      <c r="C12" s="5" t="s">
        <v>29</v>
      </c>
      <c r="D12" s="18" t="s">
        <v>96</v>
      </c>
      <c r="E12" s="29">
        <v>4</v>
      </c>
      <c r="F12" s="31" t="s">
        <v>60</v>
      </c>
      <c r="G12" s="37">
        <v>2</v>
      </c>
      <c r="H12" s="21" t="s">
        <v>179</v>
      </c>
    </row>
    <row r="13" spans="2:8" ht="27">
      <c r="B13" s="17">
        <v>43114</v>
      </c>
      <c r="C13" s="5" t="s">
        <v>30</v>
      </c>
      <c r="D13" s="18" t="s">
        <v>97</v>
      </c>
      <c r="E13" s="29"/>
      <c r="F13" s="31" t="s">
        <v>60</v>
      </c>
      <c r="G13" s="37"/>
      <c r="H13" s="5"/>
    </row>
    <row r="14" spans="2:8" ht="27">
      <c r="B14" s="17">
        <v>43121</v>
      </c>
      <c r="C14" s="5" t="s">
        <v>31</v>
      </c>
      <c r="D14" s="18" t="s">
        <v>98</v>
      </c>
      <c r="E14" s="29"/>
      <c r="F14" s="31" t="s">
        <v>60</v>
      </c>
      <c r="G14" s="37"/>
      <c r="H14" s="19"/>
    </row>
    <row r="15" spans="2:8" ht="27">
      <c r="B15" s="17">
        <v>43135</v>
      </c>
      <c r="C15" s="5" t="s">
        <v>32</v>
      </c>
      <c r="D15" s="18" t="s">
        <v>88</v>
      </c>
      <c r="E15" s="29"/>
      <c r="F15" s="31" t="s">
        <v>60</v>
      </c>
      <c r="G15" s="37"/>
      <c r="H15" s="21"/>
    </row>
    <row r="16" spans="2:8" ht="27">
      <c r="B16" s="17">
        <v>43142</v>
      </c>
      <c r="C16" s="5" t="s">
        <v>33</v>
      </c>
      <c r="D16" s="18" t="s">
        <v>89</v>
      </c>
      <c r="E16" s="29"/>
      <c r="F16" s="31" t="s">
        <v>60</v>
      </c>
      <c r="G16" s="37"/>
      <c r="H16" s="19"/>
    </row>
    <row r="17" spans="2:8" ht="27">
      <c r="B17" s="17">
        <v>43156</v>
      </c>
      <c r="C17" s="5" t="s">
        <v>34</v>
      </c>
      <c r="D17" s="18" t="s">
        <v>99</v>
      </c>
      <c r="E17" s="29"/>
      <c r="F17" s="31" t="s">
        <v>60</v>
      </c>
      <c r="G17" s="37"/>
      <c r="H17" s="19"/>
    </row>
    <row r="18" spans="2:8" ht="27">
      <c r="B18" s="17">
        <v>43170</v>
      </c>
      <c r="C18" s="5" t="s">
        <v>35</v>
      </c>
      <c r="D18" s="18" t="s">
        <v>100</v>
      </c>
      <c r="E18" s="29"/>
      <c r="F18" s="31" t="s">
        <v>60</v>
      </c>
      <c r="G18" s="37"/>
      <c r="H18" s="21"/>
    </row>
    <row r="19" spans="2:8" ht="27">
      <c r="B19" s="17">
        <v>43177</v>
      </c>
      <c r="C19" s="5" t="s">
        <v>36</v>
      </c>
      <c r="D19" s="18" t="s">
        <v>50</v>
      </c>
      <c r="E19" s="29"/>
      <c r="F19" s="31" t="s">
        <v>60</v>
      </c>
      <c r="G19" s="37"/>
      <c r="H19" s="21"/>
    </row>
    <row r="20" spans="2:8" ht="27">
      <c r="B20" s="17">
        <v>43184</v>
      </c>
      <c r="C20" s="5" t="s">
        <v>37</v>
      </c>
      <c r="D20" s="18" t="s">
        <v>101</v>
      </c>
      <c r="E20" s="29"/>
      <c r="F20" s="31" t="s">
        <v>60</v>
      </c>
      <c r="G20" s="37"/>
      <c r="H20" s="19"/>
    </row>
    <row r="21" spans="2:8" ht="27">
      <c r="B21" s="17">
        <v>43198</v>
      </c>
      <c r="C21" s="5" t="s">
        <v>38</v>
      </c>
      <c r="D21" s="18" t="s">
        <v>102</v>
      </c>
      <c r="E21" s="29"/>
      <c r="F21" s="31" t="s">
        <v>60</v>
      </c>
      <c r="G21" s="37"/>
      <c r="H21" s="21"/>
    </row>
    <row r="22" spans="2:8" ht="27">
      <c r="B22" s="20">
        <v>43205</v>
      </c>
      <c r="C22" s="5" t="s">
        <v>39</v>
      </c>
      <c r="D22" s="18" t="s">
        <v>103</v>
      </c>
      <c r="E22" s="29"/>
      <c r="F22" s="31" t="s">
        <v>60</v>
      </c>
      <c r="G22" s="37"/>
      <c r="H22" s="21"/>
    </row>
    <row r="23" spans="2:8" ht="27">
      <c r="B23" s="17">
        <v>43219</v>
      </c>
      <c r="C23" s="5" t="s">
        <v>40</v>
      </c>
      <c r="D23" s="18" t="s">
        <v>104</v>
      </c>
      <c r="E23" s="29"/>
      <c r="F23" s="31" t="s">
        <v>60</v>
      </c>
      <c r="G23" s="37"/>
      <c r="H23" s="21"/>
    </row>
    <row r="24" spans="2:8" ht="27">
      <c r="B24" s="17">
        <v>43233</v>
      </c>
      <c r="C24" s="5" t="s">
        <v>41</v>
      </c>
      <c r="D24" s="18" t="s">
        <v>105</v>
      </c>
      <c r="E24" s="29"/>
      <c r="F24" s="31" t="s">
        <v>60</v>
      </c>
      <c r="G24" s="37"/>
      <c r="H24" s="19"/>
    </row>
    <row r="25" spans="2:8" ht="27">
      <c r="B25" s="17">
        <v>43247</v>
      </c>
      <c r="C25" s="5" t="s">
        <v>42</v>
      </c>
      <c r="D25" s="18" t="s">
        <v>106</v>
      </c>
      <c r="E25" s="29"/>
      <c r="F25" s="31" t="s">
        <v>60</v>
      </c>
      <c r="G25" s="37"/>
      <c r="H25" s="21"/>
    </row>
    <row r="26" spans="6:8" ht="12.75">
      <c r="F26" s="26"/>
      <c r="G26" s="30">
        <f>G4+E5+G6+E7+G8+G9+E10+G11+E12+G13+E14+G15+E16+G17+E18+E19+G20+E21+G22+E23+G24+E25</f>
        <v>12</v>
      </c>
      <c r="H26" s="26" t="s">
        <v>59</v>
      </c>
    </row>
    <row r="27" ht="12.75">
      <c r="F27" s="26"/>
    </row>
    <row r="28" ht="12.75">
      <c r="G28" s="32"/>
    </row>
  </sheetData>
  <sheetProtection/>
  <mergeCells count="2">
    <mergeCell ref="E3:G3"/>
    <mergeCell ref="B1:H1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6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2" sqref="D12"/>
    </sheetView>
  </sheetViews>
  <sheetFormatPr defaultColWidth="11.421875" defaultRowHeight="12.75"/>
  <cols>
    <col min="1" max="1" width="2.7109375" style="0" customWidth="1"/>
    <col min="2" max="2" width="26.57421875" style="2" bestFit="1" customWidth="1"/>
    <col min="3" max="3" width="16.28125" style="2" customWidth="1"/>
    <col min="4" max="4" width="27.140625" style="2" bestFit="1" customWidth="1"/>
    <col min="5" max="5" width="3.7109375" style="4" customWidth="1"/>
    <col min="6" max="6" width="2.28125" style="4" customWidth="1"/>
    <col min="7" max="7" width="3.7109375" style="4" customWidth="1"/>
    <col min="8" max="8" width="28.8515625" style="2" bestFit="1" customWidth="1"/>
    <col min="9" max="25" width="4.28125" style="2" customWidth="1"/>
    <col min="26" max="26" width="7.140625" style="2" bestFit="1" customWidth="1"/>
  </cols>
  <sheetData>
    <row r="1" spans="2:8" ht="20.25">
      <c r="B1" s="61" t="s">
        <v>65</v>
      </c>
      <c r="C1" s="61"/>
      <c r="D1" s="61"/>
      <c r="E1" s="61"/>
      <c r="F1" s="61"/>
      <c r="G1" s="61"/>
      <c r="H1" s="61"/>
    </row>
    <row r="2" spans="2:29" ht="15.75"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2:8" ht="12.75">
      <c r="B3" s="16" t="s">
        <v>43</v>
      </c>
      <c r="C3" s="16" t="s">
        <v>44</v>
      </c>
      <c r="D3" s="16" t="s">
        <v>45</v>
      </c>
      <c r="E3" s="62" t="s">
        <v>46</v>
      </c>
      <c r="F3" s="63"/>
      <c r="G3" s="64"/>
      <c r="H3" s="16" t="s">
        <v>47</v>
      </c>
    </row>
    <row r="4" spans="2:8" ht="27" customHeight="1">
      <c r="B4" s="17">
        <v>42995</v>
      </c>
      <c r="C4" s="5" t="s">
        <v>21</v>
      </c>
      <c r="D4" s="18" t="s">
        <v>108</v>
      </c>
      <c r="E4" s="59">
        <v>0</v>
      </c>
      <c r="F4" s="31" t="s">
        <v>60</v>
      </c>
      <c r="G4" s="37">
        <v>5</v>
      </c>
      <c r="H4" s="19"/>
    </row>
    <row r="5" spans="2:8" ht="27" customHeight="1">
      <c r="B5" s="22">
        <v>43002</v>
      </c>
      <c r="C5" s="23" t="s">
        <v>129</v>
      </c>
      <c r="D5" s="24" t="s">
        <v>131</v>
      </c>
      <c r="E5" s="60">
        <v>7</v>
      </c>
      <c r="F5" s="52" t="s">
        <v>60</v>
      </c>
      <c r="G5" s="53">
        <v>1</v>
      </c>
      <c r="H5" s="54" t="s">
        <v>130</v>
      </c>
    </row>
    <row r="6" spans="2:8" ht="27">
      <c r="B6" s="17">
        <v>43009</v>
      </c>
      <c r="C6" s="5" t="s">
        <v>22</v>
      </c>
      <c r="D6" s="18" t="s">
        <v>52</v>
      </c>
      <c r="E6" s="59">
        <v>0</v>
      </c>
      <c r="F6" s="31" t="s">
        <v>60</v>
      </c>
      <c r="G6" s="37">
        <v>2</v>
      </c>
      <c r="H6" s="19" t="s">
        <v>134</v>
      </c>
    </row>
    <row r="7" spans="2:8" ht="76.5">
      <c r="B7" s="17">
        <v>43023</v>
      </c>
      <c r="C7" s="5" t="s">
        <v>23</v>
      </c>
      <c r="D7" s="18" t="s">
        <v>109</v>
      </c>
      <c r="E7" s="59">
        <v>13</v>
      </c>
      <c r="F7" s="31" t="s">
        <v>60</v>
      </c>
      <c r="G7" s="37">
        <v>2</v>
      </c>
      <c r="H7" s="21" t="s">
        <v>151</v>
      </c>
    </row>
    <row r="8" spans="2:8" ht="38.25">
      <c r="B8" s="17">
        <v>43037</v>
      </c>
      <c r="C8" s="5" t="s">
        <v>24</v>
      </c>
      <c r="D8" s="18" t="s">
        <v>111</v>
      </c>
      <c r="E8" s="59">
        <v>4</v>
      </c>
      <c r="F8" s="31" t="s">
        <v>60</v>
      </c>
      <c r="G8" s="37">
        <v>4</v>
      </c>
      <c r="H8" s="5" t="s">
        <v>154</v>
      </c>
    </row>
    <row r="9" spans="2:8" ht="27">
      <c r="B9" s="17">
        <v>43044</v>
      </c>
      <c r="C9" s="5" t="s">
        <v>25</v>
      </c>
      <c r="D9" s="18" t="s">
        <v>112</v>
      </c>
      <c r="E9" s="59">
        <v>0</v>
      </c>
      <c r="F9" s="31" t="s">
        <v>60</v>
      </c>
      <c r="G9" s="37">
        <v>8</v>
      </c>
      <c r="H9" s="18"/>
    </row>
    <row r="10" spans="2:8" ht="27">
      <c r="B10" s="17">
        <v>43058</v>
      </c>
      <c r="C10" s="5" t="s">
        <v>26</v>
      </c>
      <c r="D10" s="18" t="s">
        <v>107</v>
      </c>
      <c r="E10" s="59">
        <v>1</v>
      </c>
      <c r="F10" s="31" t="s">
        <v>60</v>
      </c>
      <c r="G10" s="37">
        <v>2</v>
      </c>
      <c r="H10" s="19" t="s">
        <v>164</v>
      </c>
    </row>
    <row r="11" spans="2:8" ht="27">
      <c r="B11" s="17">
        <v>43065</v>
      </c>
      <c r="C11" s="5" t="s">
        <v>27</v>
      </c>
      <c r="D11" s="18" t="s">
        <v>53</v>
      </c>
      <c r="E11" s="59">
        <v>4</v>
      </c>
      <c r="F11" s="31" t="s">
        <v>60</v>
      </c>
      <c r="G11" s="37">
        <v>0</v>
      </c>
      <c r="H11" s="19"/>
    </row>
    <row r="12" spans="2:8" ht="38.25">
      <c r="B12" s="17">
        <v>43079</v>
      </c>
      <c r="C12" s="5" t="s">
        <v>28</v>
      </c>
      <c r="D12" s="18" t="s">
        <v>54</v>
      </c>
      <c r="E12" s="59">
        <v>4</v>
      </c>
      <c r="F12" s="31" t="s">
        <v>60</v>
      </c>
      <c r="G12" s="37">
        <v>1</v>
      </c>
      <c r="H12" s="21" t="s">
        <v>173</v>
      </c>
    </row>
    <row r="13" spans="2:8" ht="27">
      <c r="B13" s="17">
        <v>43086</v>
      </c>
      <c r="C13" s="5" t="s">
        <v>29</v>
      </c>
      <c r="D13" s="18" t="s">
        <v>110</v>
      </c>
      <c r="E13" s="59">
        <v>2</v>
      </c>
      <c r="F13" s="31" t="s">
        <v>60</v>
      </c>
      <c r="G13" s="37">
        <v>1</v>
      </c>
      <c r="H13" s="19" t="s">
        <v>133</v>
      </c>
    </row>
    <row r="14" spans="2:8" ht="12.75">
      <c r="B14" s="17">
        <v>42701</v>
      </c>
      <c r="C14" s="5"/>
      <c r="D14" s="18"/>
      <c r="E14" s="59"/>
      <c r="F14" s="31" t="s">
        <v>60</v>
      </c>
      <c r="G14" s="37"/>
      <c r="H14" s="18"/>
    </row>
    <row r="15" spans="2:8" ht="27" customHeight="1">
      <c r="B15" s="17">
        <v>42708</v>
      </c>
      <c r="C15" s="5"/>
      <c r="E15" s="59"/>
      <c r="F15" s="31" t="s">
        <v>60</v>
      </c>
      <c r="G15" s="37"/>
      <c r="H15" s="19"/>
    </row>
    <row r="16" spans="2:8" ht="12.75">
      <c r="B16" s="17">
        <v>42715</v>
      </c>
      <c r="C16" s="5"/>
      <c r="D16" s="18"/>
      <c r="E16" s="59"/>
      <c r="F16" s="31" t="s">
        <v>60</v>
      </c>
      <c r="G16" s="37"/>
      <c r="H16" s="5"/>
    </row>
    <row r="17" spans="2:8" ht="12.75">
      <c r="B17" s="17">
        <v>42757</v>
      </c>
      <c r="C17" s="5"/>
      <c r="D17" s="18"/>
      <c r="E17" s="59"/>
      <c r="F17" s="31" t="s">
        <v>60</v>
      </c>
      <c r="G17" s="37"/>
      <c r="H17" s="19"/>
    </row>
    <row r="18" spans="2:8" ht="12.75">
      <c r="B18" s="17">
        <v>42764</v>
      </c>
      <c r="C18" s="5"/>
      <c r="D18" s="18"/>
      <c r="E18" s="59"/>
      <c r="F18" s="31" t="s">
        <v>60</v>
      </c>
      <c r="G18" s="37"/>
      <c r="H18" s="19"/>
    </row>
    <row r="19" spans="2:8" ht="12.75">
      <c r="B19" s="17">
        <v>42771</v>
      </c>
      <c r="C19" s="5"/>
      <c r="D19" s="18"/>
      <c r="E19" s="59"/>
      <c r="F19" s="31" t="s">
        <v>60</v>
      </c>
      <c r="G19" s="37"/>
      <c r="H19" s="19"/>
    </row>
    <row r="20" spans="2:8" ht="12.75">
      <c r="B20" s="17">
        <v>42778</v>
      </c>
      <c r="C20" s="5"/>
      <c r="D20" s="18"/>
      <c r="E20" s="59"/>
      <c r="F20" s="31" t="s">
        <v>60</v>
      </c>
      <c r="G20" s="37"/>
      <c r="H20" s="21"/>
    </row>
    <row r="21" spans="2:8" ht="12.75">
      <c r="B21" s="17">
        <v>42784</v>
      </c>
      <c r="C21" s="5"/>
      <c r="D21" s="18"/>
      <c r="E21" s="59"/>
      <c r="F21" s="31" t="s">
        <v>60</v>
      </c>
      <c r="G21" s="37"/>
      <c r="H21" s="5"/>
    </row>
    <row r="22" spans="2:8" ht="12.75">
      <c r="B22" s="17">
        <v>42799</v>
      </c>
      <c r="C22" s="5"/>
      <c r="D22" s="18"/>
      <c r="E22" s="59"/>
      <c r="F22" s="31" t="s">
        <v>60</v>
      </c>
      <c r="G22" s="37"/>
      <c r="H22" s="5"/>
    </row>
    <row r="23" spans="2:8" ht="12.75">
      <c r="B23" s="17">
        <v>42806</v>
      </c>
      <c r="C23" s="5"/>
      <c r="D23" s="18"/>
      <c r="E23" s="59"/>
      <c r="F23" s="31" t="s">
        <v>60</v>
      </c>
      <c r="G23" s="37"/>
      <c r="H23" s="19"/>
    </row>
    <row r="24" spans="2:8" ht="27" customHeight="1">
      <c r="B24" s="17">
        <v>42813</v>
      </c>
      <c r="C24" s="5"/>
      <c r="D24" s="18"/>
      <c r="E24" s="59"/>
      <c r="F24" s="31" t="s">
        <v>60</v>
      </c>
      <c r="G24" s="37"/>
      <c r="H24" s="19"/>
    </row>
    <row r="25" spans="2:8" ht="12.75">
      <c r="B25" s="17">
        <v>42820</v>
      </c>
      <c r="C25" s="5"/>
      <c r="D25" s="18"/>
      <c r="E25" s="59"/>
      <c r="F25" s="31" t="s">
        <v>60</v>
      </c>
      <c r="G25" s="37"/>
      <c r="H25" s="21"/>
    </row>
    <row r="26" spans="2:8" ht="12.75">
      <c r="B26" s="17">
        <v>42827</v>
      </c>
      <c r="C26" s="5"/>
      <c r="D26" s="18"/>
      <c r="E26" s="59"/>
      <c r="F26" s="31" t="s">
        <v>60</v>
      </c>
      <c r="G26" s="37"/>
      <c r="H26" s="19"/>
    </row>
    <row r="27" spans="2:8" ht="12.75">
      <c r="B27" s="20">
        <v>42834</v>
      </c>
      <c r="C27" s="5"/>
      <c r="D27" s="18"/>
      <c r="E27" s="59"/>
      <c r="F27" s="31" t="s">
        <v>60</v>
      </c>
      <c r="G27" s="37"/>
      <c r="H27" s="21"/>
    </row>
    <row r="28" spans="2:8" ht="12.75">
      <c r="B28" s="20">
        <v>42848</v>
      </c>
      <c r="C28" s="5"/>
      <c r="D28" s="18"/>
      <c r="E28" s="59"/>
      <c r="F28" s="31" t="s">
        <v>60</v>
      </c>
      <c r="G28" s="37"/>
      <c r="H28" s="21"/>
    </row>
    <row r="29" spans="2:8" ht="27" customHeight="1">
      <c r="B29" s="17">
        <v>42855</v>
      </c>
      <c r="C29" s="5"/>
      <c r="D29" s="18"/>
      <c r="E29" s="59"/>
      <c r="F29" s="31" t="s">
        <v>60</v>
      </c>
      <c r="G29" s="37"/>
      <c r="H29" s="19"/>
    </row>
    <row r="30" spans="2:8" ht="27" customHeight="1">
      <c r="B30" s="17">
        <v>42862</v>
      </c>
      <c r="C30" s="5"/>
      <c r="D30" s="18"/>
      <c r="E30" s="59"/>
      <c r="F30" s="31" t="s">
        <v>60</v>
      </c>
      <c r="G30" s="37"/>
      <c r="H30" s="19"/>
    </row>
    <row r="31" spans="2:8" ht="12.75">
      <c r="B31" s="17">
        <v>42876</v>
      </c>
      <c r="C31" s="5"/>
      <c r="D31" s="18"/>
      <c r="E31" s="59"/>
      <c r="F31" s="31" t="s">
        <v>60</v>
      </c>
      <c r="G31" s="37"/>
      <c r="H31" s="19"/>
    </row>
    <row r="32" spans="2:8" ht="12.75">
      <c r="B32" s="17">
        <v>42883</v>
      </c>
      <c r="C32" s="5"/>
      <c r="D32" s="18"/>
      <c r="E32" s="59"/>
      <c r="F32" s="31" t="s">
        <v>60</v>
      </c>
      <c r="G32" s="37"/>
      <c r="H32" s="19"/>
    </row>
    <row r="34" spans="6:8" ht="12.75">
      <c r="F34" s="26"/>
      <c r="G34" s="30">
        <f>G5</f>
        <v>1</v>
      </c>
      <c r="H34" s="26" t="s">
        <v>58</v>
      </c>
    </row>
    <row r="35" spans="7:8" ht="12.75">
      <c r="G35" s="30">
        <f>E4+G6+E7+G8+E9+E10+G11+E12+G13+G14+E16+E20+G21+E25+E27+E28+G29+E31+G32</f>
        <v>25</v>
      </c>
      <c r="H35" s="26" t="s">
        <v>59</v>
      </c>
    </row>
    <row r="36" ht="12.75">
      <c r="G36" s="32">
        <f>G34+G35</f>
        <v>26</v>
      </c>
    </row>
  </sheetData>
  <sheetProtection/>
  <mergeCells count="2">
    <mergeCell ref="E3:G3"/>
    <mergeCell ref="B1:H1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25" sqref="B25:E29"/>
    </sheetView>
  </sheetViews>
  <sheetFormatPr defaultColWidth="11.421875" defaultRowHeight="12.75"/>
  <cols>
    <col min="1" max="1" width="3.28125" style="0" customWidth="1"/>
    <col min="2" max="2" width="20.421875" style="0" bestFit="1" customWidth="1"/>
    <col min="3" max="3" width="12.140625" style="0" bestFit="1" customWidth="1"/>
    <col min="8" max="8" width="3.28125" style="0" customWidth="1"/>
  </cols>
  <sheetData>
    <row r="1" spans="1:8" ht="18">
      <c r="A1" s="76" t="s">
        <v>63</v>
      </c>
      <c r="B1" s="76"/>
      <c r="C1" s="76"/>
      <c r="D1" s="76"/>
      <c r="E1" s="76"/>
      <c r="F1" s="76"/>
      <c r="G1" s="76"/>
      <c r="H1" s="76"/>
    </row>
    <row r="3" spans="2:7" s="7" customFormat="1" ht="12.75">
      <c r="B3" s="13" t="s">
        <v>17</v>
      </c>
      <c r="C3" s="13" t="s">
        <v>18</v>
      </c>
      <c r="D3" s="14" t="s">
        <v>14</v>
      </c>
      <c r="E3" s="14" t="s">
        <v>15</v>
      </c>
      <c r="F3" s="14" t="s">
        <v>16</v>
      </c>
      <c r="G3" s="14" t="s">
        <v>0</v>
      </c>
    </row>
    <row r="4" spans="1:7" ht="12.75">
      <c r="A4">
        <v>1</v>
      </c>
      <c r="B4" s="15" t="s">
        <v>56</v>
      </c>
      <c r="C4" s="15" t="s">
        <v>57</v>
      </c>
      <c r="D4" s="10">
        <v>10</v>
      </c>
      <c r="E4" s="10">
        <v>1</v>
      </c>
      <c r="F4" s="10"/>
      <c r="G4" s="11">
        <f>SUM(D4:F4)</f>
        <v>11</v>
      </c>
    </row>
    <row r="5" spans="1:7" ht="12.75">
      <c r="A5">
        <v>2</v>
      </c>
      <c r="B5" s="15" t="s">
        <v>19</v>
      </c>
      <c r="C5" s="15" t="s">
        <v>119</v>
      </c>
      <c r="D5" s="10">
        <v>11</v>
      </c>
      <c r="E5" s="10"/>
      <c r="F5" s="10"/>
      <c r="G5" s="11">
        <f>SUM(D5:F5)</f>
        <v>11</v>
      </c>
    </row>
    <row r="6" spans="1:7" ht="12.75">
      <c r="A6">
        <v>3</v>
      </c>
      <c r="B6" s="12" t="s">
        <v>135</v>
      </c>
      <c r="C6" s="12" t="s">
        <v>136</v>
      </c>
      <c r="D6" s="10"/>
      <c r="E6" s="10"/>
      <c r="F6" s="10">
        <v>8</v>
      </c>
      <c r="G6" s="11">
        <f>SUM(D6:F6)</f>
        <v>8</v>
      </c>
    </row>
    <row r="7" spans="1:7" ht="12.75">
      <c r="A7">
        <v>4</v>
      </c>
      <c r="B7" s="6" t="s">
        <v>7</v>
      </c>
      <c r="C7" s="6" t="s">
        <v>4</v>
      </c>
      <c r="D7" s="10">
        <v>7</v>
      </c>
      <c r="E7" s="10"/>
      <c r="F7" s="10"/>
      <c r="G7" s="11">
        <f>SUM(D7:F7)</f>
        <v>7</v>
      </c>
    </row>
    <row r="8" spans="1:7" ht="12.75">
      <c r="A8">
        <v>5</v>
      </c>
      <c r="B8" s="6" t="s">
        <v>11</v>
      </c>
      <c r="C8" s="6" t="s">
        <v>8</v>
      </c>
      <c r="D8" s="10"/>
      <c r="E8" s="10">
        <v>2</v>
      </c>
      <c r="F8" s="10">
        <v>5</v>
      </c>
      <c r="G8" s="11">
        <f>SUM(D8:F8)</f>
        <v>7</v>
      </c>
    </row>
    <row r="9" spans="1:7" ht="12.75">
      <c r="A9">
        <v>6</v>
      </c>
      <c r="B9" s="6" t="s">
        <v>1</v>
      </c>
      <c r="C9" s="6" t="s">
        <v>2</v>
      </c>
      <c r="D9" s="10">
        <v>6</v>
      </c>
      <c r="E9" s="10"/>
      <c r="F9" s="10"/>
      <c r="G9" s="11">
        <f>SUM(D9:F9)</f>
        <v>6</v>
      </c>
    </row>
    <row r="10" spans="1:7" ht="12.75">
      <c r="A10">
        <v>7</v>
      </c>
      <c r="B10" s="6" t="s">
        <v>155</v>
      </c>
      <c r="C10" s="6" t="s">
        <v>3</v>
      </c>
      <c r="D10" s="10">
        <v>5</v>
      </c>
      <c r="E10" s="10">
        <v>1</v>
      </c>
      <c r="F10" s="10"/>
      <c r="G10" s="11">
        <f>SUM(D10:F10)</f>
        <v>6</v>
      </c>
    </row>
    <row r="11" spans="1:7" ht="12.75">
      <c r="A11">
        <v>8</v>
      </c>
      <c r="B11" s="12" t="s">
        <v>9</v>
      </c>
      <c r="C11" s="6" t="s">
        <v>10</v>
      </c>
      <c r="D11" s="10">
        <v>3</v>
      </c>
      <c r="E11" s="10"/>
      <c r="F11" s="10"/>
      <c r="G11" s="11">
        <f>SUM(D11:F11)</f>
        <v>3</v>
      </c>
    </row>
    <row r="12" spans="1:7" ht="12.75">
      <c r="A12">
        <v>9</v>
      </c>
      <c r="B12" s="6" t="s">
        <v>12</v>
      </c>
      <c r="C12" s="6" t="s">
        <v>13</v>
      </c>
      <c r="D12" s="10"/>
      <c r="E12" s="10"/>
      <c r="F12" s="10">
        <v>3</v>
      </c>
      <c r="G12" s="11">
        <f>SUM(D12:F12)</f>
        <v>3</v>
      </c>
    </row>
    <row r="13" spans="1:7" ht="12.75">
      <c r="A13">
        <v>10</v>
      </c>
      <c r="B13" s="6" t="s">
        <v>5</v>
      </c>
      <c r="C13" s="6" t="s">
        <v>6</v>
      </c>
      <c r="D13" s="10">
        <v>3</v>
      </c>
      <c r="E13" s="10"/>
      <c r="F13" s="10"/>
      <c r="G13" s="11">
        <f>SUM(D13:F13)</f>
        <v>3</v>
      </c>
    </row>
    <row r="14" spans="1:7" ht="12.75">
      <c r="A14">
        <v>11</v>
      </c>
      <c r="B14" s="6" t="s">
        <v>143</v>
      </c>
      <c r="C14" s="6" t="s">
        <v>144</v>
      </c>
      <c r="D14" s="10"/>
      <c r="E14" s="10"/>
      <c r="F14" s="10">
        <v>2</v>
      </c>
      <c r="G14" s="11">
        <f>SUM(D14:F14)</f>
        <v>2</v>
      </c>
    </row>
    <row r="15" spans="1:7" ht="12.75">
      <c r="A15">
        <v>12</v>
      </c>
      <c r="B15" s="6" t="s">
        <v>61</v>
      </c>
      <c r="C15" s="6" t="s">
        <v>62</v>
      </c>
      <c r="D15" s="10"/>
      <c r="E15" s="10">
        <v>2</v>
      </c>
      <c r="F15" s="10"/>
      <c r="G15" s="11">
        <f>SUM(D15:F15)</f>
        <v>2</v>
      </c>
    </row>
    <row r="16" spans="1:7" ht="12.75">
      <c r="A16">
        <v>13</v>
      </c>
      <c r="B16" s="6" t="s">
        <v>9</v>
      </c>
      <c r="C16" s="6" t="s">
        <v>165</v>
      </c>
      <c r="D16" s="10"/>
      <c r="E16" s="10"/>
      <c r="F16" s="10">
        <v>2</v>
      </c>
      <c r="G16" s="11">
        <f>SUM(D16:F16)</f>
        <v>2</v>
      </c>
    </row>
    <row r="17" spans="1:7" ht="12.75">
      <c r="A17">
        <v>14</v>
      </c>
      <c r="B17" s="6" t="s">
        <v>176</v>
      </c>
      <c r="C17" s="6" t="s">
        <v>177</v>
      </c>
      <c r="D17" s="10"/>
      <c r="E17" s="10"/>
      <c r="F17" s="10">
        <v>2</v>
      </c>
      <c r="G17" s="11">
        <f>SUM(D17:F17)</f>
        <v>2</v>
      </c>
    </row>
    <row r="18" spans="1:7" ht="12.75">
      <c r="A18">
        <v>15</v>
      </c>
      <c r="B18" s="6" t="s">
        <v>124</v>
      </c>
      <c r="C18" s="6" t="s">
        <v>125</v>
      </c>
      <c r="D18" s="10"/>
      <c r="E18" s="10">
        <v>2</v>
      </c>
      <c r="F18" s="10"/>
      <c r="G18" s="11">
        <f>SUM(D18:F18)</f>
        <v>2</v>
      </c>
    </row>
    <row r="19" spans="1:7" ht="12.75">
      <c r="A19">
        <v>16</v>
      </c>
      <c r="B19" s="6" t="s">
        <v>120</v>
      </c>
      <c r="C19" s="6" t="s">
        <v>3</v>
      </c>
      <c r="D19" s="10">
        <v>1</v>
      </c>
      <c r="E19" s="10"/>
      <c r="F19" s="10"/>
      <c r="G19" s="11">
        <f>SUM(D19:F19)</f>
        <v>1</v>
      </c>
    </row>
    <row r="20" spans="1:7" ht="12.75">
      <c r="A20">
        <v>17</v>
      </c>
      <c r="B20" s="15" t="s">
        <v>145</v>
      </c>
      <c r="C20" s="15" t="s">
        <v>146</v>
      </c>
      <c r="D20" s="10"/>
      <c r="E20" s="10"/>
      <c r="F20" s="10">
        <v>1</v>
      </c>
      <c r="G20" s="11">
        <f>SUM(D20:F20)</f>
        <v>1</v>
      </c>
    </row>
    <row r="21" spans="1:7" ht="12.75">
      <c r="A21">
        <v>18</v>
      </c>
      <c r="B21" s="6" t="s">
        <v>150</v>
      </c>
      <c r="C21" s="6" t="s">
        <v>147</v>
      </c>
      <c r="D21" s="10"/>
      <c r="E21" s="10"/>
      <c r="F21" s="10">
        <v>1</v>
      </c>
      <c r="G21" s="11">
        <f>SUM(D21:F21)</f>
        <v>1</v>
      </c>
    </row>
    <row r="22" spans="1:7" ht="12.75">
      <c r="A22">
        <v>19</v>
      </c>
      <c r="B22" s="15" t="s">
        <v>148</v>
      </c>
      <c r="C22" s="15" t="s">
        <v>149</v>
      </c>
      <c r="D22" s="10"/>
      <c r="E22" s="10"/>
      <c r="F22" s="10">
        <v>1</v>
      </c>
      <c r="G22" s="11">
        <f>SUM(D22:F22)</f>
        <v>1</v>
      </c>
    </row>
    <row r="23" spans="1:7" ht="12.75">
      <c r="A23">
        <v>20</v>
      </c>
      <c r="B23" s="6" t="s">
        <v>145</v>
      </c>
      <c r="C23" s="6" t="s">
        <v>156</v>
      </c>
      <c r="D23" s="10"/>
      <c r="E23" s="10"/>
      <c r="F23" s="10">
        <v>1</v>
      </c>
      <c r="G23" s="11">
        <f>SUM(D23:F23)</f>
        <v>1</v>
      </c>
    </row>
    <row r="24" spans="1:7" ht="12.75">
      <c r="A24">
        <v>21</v>
      </c>
      <c r="B24" s="6" t="s">
        <v>158</v>
      </c>
      <c r="C24" s="6" t="s">
        <v>159</v>
      </c>
      <c r="D24" s="10">
        <v>1</v>
      </c>
      <c r="E24" s="10"/>
      <c r="F24" s="10"/>
      <c r="G24" s="11">
        <f>SUM(D24:F24)</f>
        <v>1</v>
      </c>
    </row>
    <row r="25" spans="1:7" ht="12.75">
      <c r="A25">
        <v>22</v>
      </c>
      <c r="B25" s="6" t="s">
        <v>174</v>
      </c>
      <c r="C25" s="6" t="s">
        <v>175</v>
      </c>
      <c r="D25" s="10">
        <v>1</v>
      </c>
      <c r="E25" s="10"/>
      <c r="F25" s="10"/>
      <c r="G25" s="11">
        <f>SUM(D25:F25)</f>
        <v>1</v>
      </c>
    </row>
    <row r="26" spans="1:7" ht="12.75">
      <c r="A26">
        <v>23</v>
      </c>
      <c r="B26" s="6" t="s">
        <v>155</v>
      </c>
      <c r="C26" s="6" t="s">
        <v>2</v>
      </c>
      <c r="D26" s="10"/>
      <c r="E26" s="10">
        <v>1</v>
      </c>
      <c r="F26" s="10"/>
      <c r="G26" s="11">
        <f>SUM(D26:F26)</f>
        <v>1</v>
      </c>
    </row>
    <row r="27" spans="1:7" ht="12.75">
      <c r="A27">
        <v>24</v>
      </c>
      <c r="B27" s="6" t="s">
        <v>180</v>
      </c>
      <c r="C27" s="6" t="s">
        <v>4</v>
      </c>
      <c r="D27" s="10"/>
      <c r="E27" s="10">
        <v>1</v>
      </c>
      <c r="F27" s="10"/>
      <c r="G27" s="11">
        <f>SUM(D27:F27)</f>
        <v>1</v>
      </c>
    </row>
    <row r="28" spans="1:7" ht="12.75">
      <c r="A28">
        <v>25</v>
      </c>
      <c r="B28" s="6" t="s">
        <v>181</v>
      </c>
      <c r="C28" s="6" t="s">
        <v>182</v>
      </c>
      <c r="D28" s="10"/>
      <c r="E28" s="10">
        <v>1</v>
      </c>
      <c r="F28" s="10"/>
      <c r="G28" s="11">
        <f>SUM(D28:F28)</f>
        <v>1</v>
      </c>
    </row>
    <row r="29" spans="1:7" ht="12.75">
      <c r="A29">
        <v>26</v>
      </c>
      <c r="B29" s="6" t="s">
        <v>183</v>
      </c>
      <c r="C29" s="6" t="s">
        <v>184</v>
      </c>
      <c r="D29" s="10"/>
      <c r="E29" s="10">
        <v>1</v>
      </c>
      <c r="F29" s="10"/>
      <c r="G29" s="11">
        <f>SUM(D29:F29)</f>
        <v>1</v>
      </c>
    </row>
    <row r="30" spans="1:7" ht="12.75">
      <c r="A30">
        <v>27</v>
      </c>
      <c r="B30" s="6"/>
      <c r="C30" s="6"/>
      <c r="D30" s="10"/>
      <c r="E30" s="10"/>
      <c r="F30" s="10"/>
      <c r="G30" s="11">
        <f>SUM(D30:F30)</f>
        <v>0</v>
      </c>
    </row>
    <row r="31" spans="1:7" ht="12.75">
      <c r="A31">
        <v>28</v>
      </c>
      <c r="B31" s="6"/>
      <c r="C31" s="6"/>
      <c r="D31" s="10"/>
      <c r="E31" s="10"/>
      <c r="F31" s="10"/>
      <c r="G31" s="11">
        <f>SUM(D31:F31)</f>
        <v>0</v>
      </c>
    </row>
    <row r="32" spans="1:7" ht="12.75">
      <c r="A32">
        <v>29</v>
      </c>
      <c r="B32" s="6"/>
      <c r="C32" s="6"/>
      <c r="D32" s="10"/>
      <c r="E32" s="10"/>
      <c r="F32" s="10"/>
      <c r="G32" s="11">
        <f>SUM(D32:F32)</f>
        <v>0</v>
      </c>
    </row>
    <row r="33" spans="1:7" ht="12.75">
      <c r="A33">
        <v>30</v>
      </c>
      <c r="B33" s="6"/>
      <c r="C33" s="6"/>
      <c r="D33" s="10"/>
      <c r="E33" s="10"/>
      <c r="F33" s="10"/>
      <c r="G33" s="11">
        <f>SUM(D33:F33)</f>
        <v>0</v>
      </c>
    </row>
    <row r="34" spans="1:7" ht="12.75">
      <c r="A34">
        <v>31</v>
      </c>
      <c r="B34" s="6"/>
      <c r="C34" s="6"/>
      <c r="D34" s="10"/>
      <c r="E34" s="10"/>
      <c r="F34" s="10"/>
      <c r="G34" s="11">
        <f>SUM(D34:F34)</f>
        <v>0</v>
      </c>
    </row>
    <row r="35" spans="1:7" ht="12.75">
      <c r="A35">
        <v>32</v>
      </c>
      <c r="B35" s="6"/>
      <c r="C35" s="6"/>
      <c r="D35" s="10"/>
      <c r="E35" s="10"/>
      <c r="F35" s="10"/>
      <c r="G35" s="11">
        <f>SUM(D35:F35)</f>
        <v>0</v>
      </c>
    </row>
    <row r="36" spans="2:7" s="55" customFormat="1" ht="12.75">
      <c r="B36" s="56"/>
      <c r="C36" s="56"/>
      <c r="D36" s="57"/>
      <c r="E36" s="57"/>
      <c r="F36" s="57"/>
      <c r="G36" s="58"/>
    </row>
    <row r="37" spans="2:7" ht="12.75">
      <c r="B37" s="6" t="s">
        <v>55</v>
      </c>
      <c r="C37" s="6"/>
      <c r="D37" s="10">
        <v>2</v>
      </c>
      <c r="E37" s="10"/>
      <c r="F37" s="10"/>
      <c r="G37" s="11">
        <f>SUM(D37:F37)</f>
        <v>2</v>
      </c>
    </row>
    <row r="39" spans="4:7" ht="12.75">
      <c r="D39" s="1">
        <f>SUM(D4:D37)</f>
        <v>50</v>
      </c>
      <c r="E39" s="1">
        <f>SUM(E4:E37)</f>
        <v>12</v>
      </c>
      <c r="F39" s="1">
        <f>SUM(F4:F37)</f>
        <v>26</v>
      </c>
      <c r="G39" s="1">
        <f>SUM(G4:G37)</f>
        <v>88</v>
      </c>
    </row>
  </sheetData>
  <sheetProtection/>
  <autoFilter ref="B3:G35">
    <sortState ref="B4:G39">
      <sortCondition descending="1" sortBy="value" ref="G4:G39"/>
    </sortState>
  </autoFilter>
  <mergeCells count="1">
    <mergeCell ref="A1:H1"/>
  </mergeCells>
  <printOptions horizontalCentered="1"/>
  <pageMargins left="0.3937007874015748" right="0.3937007874015748" top="0.1968503937007874" bottom="0.3937007874015748" header="0.3937007874015748" footer="0.3937007874015748"/>
  <pageSetup horizontalDpi="600" verticalDpi="600" orientation="portrait" paperSize="9" scale="10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pevet</dc:creator>
  <cp:keywords/>
  <dc:description/>
  <cp:lastModifiedBy>SMM</cp:lastModifiedBy>
  <cp:lastPrinted>2017-05-23T06:45:20Z</cp:lastPrinted>
  <dcterms:created xsi:type="dcterms:W3CDTF">2014-08-25T06:50:19Z</dcterms:created>
  <dcterms:modified xsi:type="dcterms:W3CDTF">2017-12-19T07:15:59Z</dcterms:modified>
  <cp:category/>
  <cp:version/>
  <cp:contentType/>
  <cp:contentStatus/>
</cp:coreProperties>
</file>