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461" windowWidth="12120" windowHeight="7080" tabRatio="985" activeTab="0"/>
  </bookViews>
  <sheets>
    <sheet name="Séniors A 11 12" sheetId="1" r:id="rId1"/>
    <sheet name="Séniors B 11 12" sheetId="2" r:id="rId2"/>
    <sheet name="Séniors C 11 12" sheetId="3" r:id="rId3"/>
    <sheet name="U15 1ere ph" sheetId="4" r:id="rId4"/>
    <sheet name="U13 1ere ph" sheetId="5" r:id="rId5"/>
    <sheet name="U9  U7" sheetId="6" r:id="rId6"/>
    <sheet name="U15 Promotion" sheetId="7" r:id="rId7"/>
    <sheet name="U13 Promotion" sheetId="8" r:id="rId8"/>
    <sheet name="U9 U7" sheetId="9" r:id="rId9"/>
    <sheet name="Calendrier Seniors " sheetId="10" r:id="rId10"/>
  </sheets>
  <definedNames>
    <definedName name="_xlnm.Print_Area" localSheetId="9">'Calendrier Seniors '!$A$1:$N$56</definedName>
    <definedName name="_xlnm.Print_Area" localSheetId="0">'Séniors A 11 12'!$A$1:$U$121</definedName>
    <definedName name="_xlnm.Print_Area" localSheetId="1">'Séniors B 11 12'!$A$1:$U$121</definedName>
    <definedName name="_xlnm.Print_Area" localSheetId="2">'Séniors C 11 12'!$A$1:$U$121</definedName>
    <definedName name="_xlnm.Print_Area" localSheetId="4">'U13 1ere ph'!$A$1:$U$67</definedName>
    <definedName name="_xlnm.Print_Area" localSheetId="7">'U13 Promotion'!$A$1:$T$91</definedName>
    <definedName name="_xlnm.Print_Area" localSheetId="3">'U15 1ere ph'!$A$1:$U$67</definedName>
    <definedName name="_xlnm.Print_Area" localSheetId="6">'U15 Promotion'!$A$1:$T$46</definedName>
  </definedNames>
  <calcPr fullCalcOnLoad="1"/>
</workbook>
</file>

<file path=xl/sharedStrings.xml><?xml version="1.0" encoding="utf-8"?>
<sst xmlns="http://schemas.openxmlformats.org/spreadsheetml/2006/main" count="3135" uniqueCount="266">
  <si>
    <t xml:space="preserve">  *</t>
  </si>
  <si>
    <t>*</t>
  </si>
  <si>
    <t>-</t>
  </si>
  <si>
    <t xml:space="preserve"> --------------------------------------------------------------------------------------------------------------------------------------------------</t>
  </si>
  <si>
    <t>CLASSEMENT  GENERAL</t>
  </si>
  <si>
    <t>Pts</t>
  </si>
  <si>
    <t>J</t>
  </si>
  <si>
    <t>G</t>
  </si>
  <si>
    <t>N</t>
  </si>
  <si>
    <t>P</t>
  </si>
  <si>
    <t>Bp</t>
  </si>
  <si>
    <t>Bc</t>
  </si>
  <si>
    <t>Dif.</t>
  </si>
  <si>
    <t>NOTA :</t>
  </si>
  <si>
    <t>*  *  *  *  *  *  *  *  *  *  *  *  *  *  *  *  *  *  *  *  *  *  *  *  *  *  *  *  *  *  *  *  *  *  *  *  *  *  *  *  *  *  *  *  *  *  *  *  *  *  *  *  *  *  *</t>
  </si>
  <si>
    <t>* *</t>
  </si>
  <si>
    <t>FLIZE</t>
  </si>
  <si>
    <t xml:space="preserve"> </t>
  </si>
  <si>
    <t>CLASSEMENT</t>
  </si>
  <si>
    <t>BP</t>
  </si>
  <si>
    <t>BC</t>
  </si>
  <si>
    <t>FLIZE  B</t>
  </si>
  <si>
    <t>FLIZE  A</t>
  </si>
  <si>
    <t>For</t>
  </si>
  <si>
    <t>à 14h00</t>
  </si>
  <si>
    <t>à 15h00</t>
  </si>
  <si>
    <t>F</t>
  </si>
  <si>
    <t>1 ére  Journée</t>
  </si>
  <si>
    <t>ST MENGES</t>
  </si>
  <si>
    <t>2 éme  Journée</t>
  </si>
  <si>
    <t>3 éme  Journée</t>
  </si>
  <si>
    <t>4 éme  Journée</t>
  </si>
  <si>
    <t>5 éme  Journée</t>
  </si>
  <si>
    <t>6 éme  Journée</t>
  </si>
  <si>
    <t>7 éme  Journée</t>
  </si>
  <si>
    <t>1 ére Journée</t>
  </si>
  <si>
    <t>2 éme Journée</t>
  </si>
  <si>
    <t>3 éme Journée</t>
  </si>
  <si>
    <t>4 éme Journée</t>
  </si>
  <si>
    <t>5 éme Journée</t>
  </si>
  <si>
    <t>7 éme Journée</t>
  </si>
  <si>
    <t>6 éme Journée</t>
  </si>
  <si>
    <t>8 éme Journée</t>
  </si>
  <si>
    <t>9 éme Journée</t>
  </si>
  <si>
    <t>10 éme Journée</t>
  </si>
  <si>
    <r>
      <t xml:space="preserve">SENIORS   B          </t>
    </r>
    <r>
      <rPr>
        <b/>
        <sz val="12"/>
        <rFont val="Arial"/>
        <family val="2"/>
      </rPr>
      <t xml:space="preserve">2 ème  DIVISION          </t>
    </r>
    <r>
      <rPr>
        <b/>
        <sz val="12"/>
        <color indexed="10"/>
        <rFont val="Arial"/>
        <family val="2"/>
      </rPr>
      <t>GROUPE  G</t>
    </r>
  </si>
  <si>
    <t xml:space="preserve"> --------------------------------------------------------------------------------------------------------------------------------------------------------</t>
  </si>
  <si>
    <t>LA FRANCHEVILLE</t>
  </si>
  <si>
    <t>*****</t>
  </si>
  <si>
    <r>
      <t xml:space="preserve">SENIORS   A         </t>
    </r>
    <r>
      <rPr>
        <b/>
        <sz val="12"/>
        <rFont val="Arial"/>
        <family val="2"/>
      </rPr>
      <t xml:space="preserve">Promotion  1 ère  DIVISION          </t>
    </r>
    <r>
      <rPr>
        <b/>
        <sz val="12"/>
        <color indexed="10"/>
        <rFont val="Arial"/>
        <family val="2"/>
      </rPr>
      <t>GROUPE  E</t>
    </r>
  </si>
  <si>
    <t>GRANDPRE</t>
  </si>
  <si>
    <t>TERRON sur AISNE</t>
  </si>
  <si>
    <r>
      <t xml:space="preserve">SEDAN TORCY  </t>
    </r>
    <r>
      <rPr>
        <b/>
        <sz val="12"/>
        <color indexed="48"/>
        <rFont val="Arial"/>
        <family val="2"/>
      </rPr>
      <t>B</t>
    </r>
  </si>
  <si>
    <t>GLAIRE</t>
  </si>
  <si>
    <t>FLOING  F.C.</t>
  </si>
  <si>
    <t>Exempt</t>
  </si>
  <si>
    <t>FLIZE  C</t>
  </si>
  <si>
    <t>****</t>
  </si>
  <si>
    <t>FLIZE A</t>
  </si>
  <si>
    <t>FLIZE B</t>
  </si>
  <si>
    <t>CHEVEUGES C</t>
  </si>
  <si>
    <t>FLIZE C</t>
  </si>
  <si>
    <t>SCORE</t>
  </si>
  <si>
    <t>HANNOGNE B</t>
  </si>
  <si>
    <t>GRANDPRE A</t>
  </si>
  <si>
    <t>FC FLOING A</t>
  </si>
  <si>
    <t>SEDAN TORCY B</t>
  </si>
  <si>
    <t>GLAIRE A</t>
  </si>
  <si>
    <t>NOYERS PT MAUGIS A</t>
  </si>
  <si>
    <t>ST MENGES A</t>
  </si>
  <si>
    <t>DONCHERY B</t>
  </si>
  <si>
    <t>REMILLY AILLICOURT C</t>
  </si>
  <si>
    <t>MATCHS  ALLER</t>
  </si>
  <si>
    <t>MATCHS  RETOUR</t>
  </si>
  <si>
    <r>
      <t xml:space="preserve">CHEVEUGES  </t>
    </r>
    <r>
      <rPr>
        <b/>
        <sz val="12"/>
        <color indexed="48"/>
        <rFont val="Arial"/>
        <family val="2"/>
      </rPr>
      <t>C</t>
    </r>
  </si>
  <si>
    <r>
      <t xml:space="preserve">DONCHERY  </t>
    </r>
    <r>
      <rPr>
        <b/>
        <sz val="12"/>
        <color indexed="48"/>
        <rFont val="Arial"/>
        <family val="2"/>
      </rPr>
      <t>B</t>
    </r>
  </si>
  <si>
    <r>
      <t xml:space="preserve">HANNOGNE </t>
    </r>
    <r>
      <rPr>
        <b/>
        <sz val="12"/>
        <color indexed="48"/>
        <rFont val="Arial"/>
        <family val="2"/>
      </rPr>
      <t xml:space="preserve"> B</t>
    </r>
  </si>
  <si>
    <r>
      <t xml:space="preserve">FLIZE </t>
    </r>
    <r>
      <rPr>
        <b/>
        <sz val="12"/>
        <color indexed="48"/>
        <rFont val="Arial"/>
        <family val="2"/>
      </rPr>
      <t xml:space="preserve"> C</t>
    </r>
  </si>
  <si>
    <r>
      <t xml:space="preserve">FLIZE  </t>
    </r>
    <r>
      <rPr>
        <b/>
        <sz val="12"/>
        <color indexed="48"/>
        <rFont val="Arial"/>
        <family val="2"/>
      </rPr>
      <t>B</t>
    </r>
  </si>
  <si>
    <t>MONTHOIS</t>
  </si>
  <si>
    <t>ALLANDHUY</t>
  </si>
  <si>
    <t>CHALLERANGE</t>
  </si>
  <si>
    <t>VOUZIERS</t>
  </si>
  <si>
    <r>
      <t xml:space="preserve">HANNOGNE  </t>
    </r>
    <r>
      <rPr>
        <b/>
        <sz val="12"/>
        <color indexed="48"/>
        <rFont val="Arial"/>
        <family val="2"/>
      </rPr>
      <t>B</t>
    </r>
  </si>
  <si>
    <t>MOUZON</t>
  </si>
  <si>
    <t>Dimanche   11/09/2011</t>
  </si>
  <si>
    <t>VOUZIERS A</t>
  </si>
  <si>
    <t>Dimanche   25/09/2011</t>
  </si>
  <si>
    <t>Dimanche   09/10/2011</t>
  </si>
  <si>
    <t>CHALLERANGE A</t>
  </si>
  <si>
    <t>Dimanche   16/10/2011</t>
  </si>
  <si>
    <t>Dimanche   23/10/2011</t>
  </si>
  <si>
    <t>GUIGNICOURT A</t>
  </si>
  <si>
    <t>Dimanche   30/10/2011</t>
  </si>
  <si>
    <t>Dimanche   06/11/2011</t>
  </si>
  <si>
    <t>TERMES A</t>
  </si>
  <si>
    <t>à 14h30</t>
  </si>
  <si>
    <t>Dimanche   13/11/2011</t>
  </si>
  <si>
    <t>TERRON S/AISNE A</t>
  </si>
  <si>
    <t>Dimanche   20/11/2011</t>
  </si>
  <si>
    <t>VRIZY VANDY A</t>
  </si>
  <si>
    <t>Dimanche   04/12/2011</t>
  </si>
  <si>
    <t>DONCHERY A</t>
  </si>
  <si>
    <t>Dimanche   11/12/2011</t>
  </si>
  <si>
    <t>ALLANDHUY A</t>
  </si>
  <si>
    <t>Dimanche   04/03/2012</t>
  </si>
  <si>
    <t>Dimanche   18/03/2012</t>
  </si>
  <si>
    <t>Dimanche   25/03/2012</t>
  </si>
  <si>
    <t>Dimanche   01/04/2012</t>
  </si>
  <si>
    <t>Dimanche   15/04/2012</t>
  </si>
  <si>
    <t>Dimanche   22/04/2012</t>
  </si>
  <si>
    <t>Dimanche   29/04/2012</t>
  </si>
  <si>
    <t>Dimanche   06/05/2012</t>
  </si>
  <si>
    <t>Dimanche   13/05/2012</t>
  </si>
  <si>
    <t>Dimanche   20/05/2012</t>
  </si>
  <si>
    <t>Dimanche   03/06/2012</t>
  </si>
  <si>
    <t>REMILLY AILLICOURT B</t>
  </si>
  <si>
    <t>FC FLOING  A</t>
  </si>
  <si>
    <t>NOYERS PT MAUGIS B</t>
  </si>
  <si>
    <t>CHEMINOTS A</t>
  </si>
  <si>
    <t>VRIGNE aux BOIS B</t>
  </si>
  <si>
    <t>à 13h15</t>
  </si>
  <si>
    <t>MONTHOIS A</t>
  </si>
  <si>
    <t>HARAUCOURT B</t>
  </si>
  <si>
    <t>GRANDPRE B</t>
  </si>
  <si>
    <t>BRIEULLES/BAR A</t>
  </si>
  <si>
    <t>MOUZON B</t>
  </si>
  <si>
    <t>BUZANCY B</t>
  </si>
  <si>
    <t>CHALLERANGE B</t>
  </si>
  <si>
    <t>BEAUMONT A</t>
  </si>
  <si>
    <t>LE CHESNE C</t>
  </si>
  <si>
    <t>à 12h45</t>
  </si>
  <si>
    <t>SAISON    2011 / 2012</t>
  </si>
  <si>
    <t>Aller  11/09/2011</t>
  </si>
  <si>
    <t>TERMES</t>
  </si>
  <si>
    <t>VRIZY VANDY</t>
  </si>
  <si>
    <t>DONCHERY</t>
  </si>
  <si>
    <t>GUIGNICOURT</t>
  </si>
  <si>
    <t>NOYERS PT MAUGIS</t>
  </si>
  <si>
    <t>Aller  25/09/2011</t>
  </si>
  <si>
    <t>Aller  09/10/2011</t>
  </si>
  <si>
    <t>Aller  16/10/2011</t>
  </si>
  <si>
    <t>Aller  23/10/2011</t>
  </si>
  <si>
    <t>Aller  06/11/2011</t>
  </si>
  <si>
    <t>Aller  13/11/2011</t>
  </si>
  <si>
    <t>Aller  20/11/2011</t>
  </si>
  <si>
    <t>Aller  04/12/2011</t>
  </si>
  <si>
    <t>Aller  11/12/2011</t>
  </si>
  <si>
    <t>Retour 04/03/2012</t>
  </si>
  <si>
    <t>Retour 18/03/2012</t>
  </si>
  <si>
    <t>Retour 25/03/2012</t>
  </si>
  <si>
    <t>Retour 01/04/2012</t>
  </si>
  <si>
    <t>Retour 15/04/2012</t>
  </si>
  <si>
    <t>Retour 22/04/2012</t>
  </si>
  <si>
    <t>Retour 29/04/2012</t>
  </si>
  <si>
    <t>Retour 06/05/2012</t>
  </si>
  <si>
    <t>Retour 13/05/2012</t>
  </si>
  <si>
    <t>Retour 20/05/2012</t>
  </si>
  <si>
    <t>Retour 03/06/2012</t>
  </si>
  <si>
    <t>Aller  30/10/2011</t>
  </si>
  <si>
    <t>CHEMINOTS CHLLE</t>
  </si>
  <si>
    <r>
      <t xml:space="preserve">REMILLY AILLICOURT </t>
    </r>
    <r>
      <rPr>
        <b/>
        <sz val="12"/>
        <color indexed="48"/>
        <rFont val="Arial"/>
        <family val="2"/>
      </rPr>
      <t xml:space="preserve"> B</t>
    </r>
  </si>
  <si>
    <r>
      <t xml:space="preserve">NOYERS PT MAUGIS </t>
    </r>
    <r>
      <rPr>
        <b/>
        <sz val="12"/>
        <color indexed="48"/>
        <rFont val="Arial"/>
        <family val="2"/>
      </rPr>
      <t>B</t>
    </r>
  </si>
  <si>
    <r>
      <t xml:space="preserve">VRIGNE aux BOIS </t>
    </r>
    <r>
      <rPr>
        <b/>
        <sz val="12"/>
        <color indexed="48"/>
        <rFont val="Arial"/>
        <family val="2"/>
      </rPr>
      <t>B</t>
    </r>
  </si>
  <si>
    <r>
      <t xml:space="preserve">REMILLY AILLICOURT  </t>
    </r>
    <r>
      <rPr>
        <b/>
        <sz val="12"/>
        <color indexed="48"/>
        <rFont val="Arial"/>
        <family val="2"/>
      </rPr>
      <t>B</t>
    </r>
  </si>
  <si>
    <r>
      <t xml:space="preserve">SENIORS   C          </t>
    </r>
    <r>
      <rPr>
        <b/>
        <sz val="12"/>
        <rFont val="Arial"/>
        <family val="2"/>
      </rPr>
      <t xml:space="preserve">2 ème  DIVISION          </t>
    </r>
    <r>
      <rPr>
        <b/>
        <sz val="12"/>
        <color indexed="10"/>
        <rFont val="Arial"/>
        <family val="2"/>
      </rPr>
      <t>GROUPE  E</t>
    </r>
  </si>
  <si>
    <r>
      <t xml:space="preserve">MOUZON </t>
    </r>
    <r>
      <rPr>
        <b/>
        <sz val="12"/>
        <color indexed="48"/>
        <rFont val="Arial"/>
        <family val="2"/>
      </rPr>
      <t>B</t>
    </r>
  </si>
  <si>
    <r>
      <t xml:space="preserve">HARAUCOURT </t>
    </r>
    <r>
      <rPr>
        <b/>
        <sz val="12"/>
        <color indexed="48"/>
        <rFont val="Arial"/>
        <family val="2"/>
      </rPr>
      <t>B</t>
    </r>
  </si>
  <si>
    <r>
      <t xml:space="preserve">REMILLY AILLICOURT </t>
    </r>
    <r>
      <rPr>
        <b/>
        <sz val="12"/>
        <color indexed="48"/>
        <rFont val="Arial"/>
        <family val="2"/>
      </rPr>
      <t>C</t>
    </r>
  </si>
  <si>
    <r>
      <t xml:space="preserve">LE CHESNE </t>
    </r>
    <r>
      <rPr>
        <b/>
        <sz val="12"/>
        <color indexed="48"/>
        <rFont val="Arial"/>
        <family val="2"/>
      </rPr>
      <t>C</t>
    </r>
  </si>
  <si>
    <r>
      <t xml:space="preserve">GRANDPRE </t>
    </r>
    <r>
      <rPr>
        <b/>
        <sz val="12"/>
        <color indexed="48"/>
        <rFont val="Arial"/>
        <family val="2"/>
      </rPr>
      <t>B</t>
    </r>
  </si>
  <si>
    <t>BRIEULLES S/BAR</t>
  </si>
  <si>
    <t>BEAUMONT</t>
  </si>
  <si>
    <t>BUZANCY</t>
  </si>
  <si>
    <r>
      <t xml:space="preserve">CHALLERANGE </t>
    </r>
    <r>
      <rPr>
        <b/>
        <sz val="12"/>
        <color indexed="48"/>
        <rFont val="Arial"/>
        <family val="2"/>
      </rPr>
      <t>B</t>
    </r>
  </si>
  <si>
    <t>SAISON    2011  /  2012</t>
  </si>
  <si>
    <r>
      <t xml:space="preserve">U15          </t>
    </r>
    <r>
      <rPr>
        <b/>
        <sz val="12"/>
        <rFont val="Arial"/>
        <family val="2"/>
      </rPr>
      <t xml:space="preserve">1 ère  PHASE          </t>
    </r>
    <r>
      <rPr>
        <b/>
        <sz val="12"/>
        <color indexed="10"/>
        <rFont val="Arial"/>
        <family val="2"/>
      </rPr>
      <t>Poule A</t>
    </r>
  </si>
  <si>
    <t>Le  17/09/2011</t>
  </si>
  <si>
    <t>FLIZE/LES AYVELLES</t>
  </si>
  <si>
    <t>REVIN</t>
  </si>
  <si>
    <t>GIVET/FLOHIMONT</t>
  </si>
  <si>
    <t>HAYBES/FUMAY</t>
  </si>
  <si>
    <t>Le  24/09/2011</t>
  </si>
  <si>
    <t>Le  01/10/2011</t>
  </si>
  <si>
    <t>Le  08/10/2011</t>
  </si>
  <si>
    <t>Le  15/10/2011</t>
  </si>
  <si>
    <t>Le  29/10/2011</t>
  </si>
  <si>
    <t>Le  05/11/2011</t>
  </si>
  <si>
    <r>
      <t xml:space="preserve">U13          </t>
    </r>
    <r>
      <rPr>
        <b/>
        <sz val="12"/>
        <rFont val="Arial"/>
        <family val="2"/>
      </rPr>
      <t xml:space="preserve">1 ère  PHASE          </t>
    </r>
    <r>
      <rPr>
        <b/>
        <sz val="12"/>
        <color indexed="10"/>
        <rFont val="Arial"/>
        <family val="2"/>
      </rPr>
      <t>Poule D</t>
    </r>
  </si>
  <si>
    <t>FLOING FC</t>
  </si>
  <si>
    <t xml:space="preserve">VRIGNE </t>
  </si>
  <si>
    <r>
      <t xml:space="preserve">VILLERS SEMEUSE </t>
    </r>
    <r>
      <rPr>
        <b/>
        <sz val="12"/>
        <color indexed="48"/>
        <rFont val="Arial"/>
        <family val="2"/>
      </rPr>
      <t>C</t>
    </r>
  </si>
  <si>
    <t>CHEVEUGES</t>
  </si>
  <si>
    <r>
      <t xml:space="preserve">CHARLEVILLE OFC </t>
    </r>
    <r>
      <rPr>
        <b/>
        <sz val="12"/>
        <color indexed="48"/>
        <rFont val="Arial"/>
        <family val="2"/>
      </rPr>
      <t>C</t>
    </r>
  </si>
  <si>
    <t>Le  22/10/2011</t>
  </si>
  <si>
    <r>
      <t xml:space="preserve">ENTENTE PAYS YVOIS  </t>
    </r>
    <r>
      <rPr>
        <b/>
        <sz val="12"/>
        <color indexed="48"/>
        <rFont val="Arial"/>
        <family val="2"/>
      </rPr>
      <t>B</t>
    </r>
  </si>
  <si>
    <r>
      <t xml:space="preserve">PAYS D' YVOIS  </t>
    </r>
    <r>
      <rPr>
        <b/>
        <sz val="12"/>
        <color indexed="48"/>
        <rFont val="Arial"/>
        <family val="2"/>
      </rPr>
      <t>B</t>
    </r>
  </si>
  <si>
    <r>
      <t xml:space="preserve">LIART/SIGNY ABBAYE </t>
    </r>
    <r>
      <rPr>
        <b/>
        <sz val="12"/>
        <color indexed="48"/>
        <rFont val="Arial"/>
        <family val="2"/>
      </rPr>
      <t>B</t>
    </r>
  </si>
  <si>
    <t>BOURG ROC/MAUBERT</t>
  </si>
  <si>
    <t>AUVILLERS/SIGNY PETIT</t>
  </si>
  <si>
    <t>NOUV/LA GRAN/BALC</t>
  </si>
  <si>
    <t>LA FRANCHEVILLE - OFC CHARLEVILLE - PIXIEN - VILLERS 1 et 2</t>
  </si>
  <si>
    <t>Référant : Claude DEMELIN 03 24 37 45 22</t>
  </si>
  <si>
    <t>U7   1ère Phase  Poule F</t>
  </si>
  <si>
    <t>U9   1ère Phase  Poule E</t>
  </si>
  <si>
    <t>VILLERS 3-4 - LA FRANCHEVILLE 1-2</t>
  </si>
  <si>
    <t>Référant : Roger HERBLAY 03 24 37 41 78</t>
  </si>
  <si>
    <r>
      <t xml:space="preserve">1ère journée </t>
    </r>
    <r>
      <rPr>
        <b/>
        <sz val="12"/>
        <rFont val="Arial"/>
        <family val="2"/>
      </rPr>
      <t>samedi 08 octobre 2011</t>
    </r>
    <r>
      <rPr>
        <sz val="12"/>
        <rFont val="Arial"/>
        <family val="2"/>
      </rPr>
      <t xml:space="preserve"> à  </t>
    </r>
    <r>
      <rPr>
        <b/>
        <sz val="12"/>
        <rFont val="Arial"/>
        <family val="2"/>
      </rPr>
      <t>BRIEULLES SUR BAR</t>
    </r>
  </si>
  <si>
    <r>
      <t xml:space="preserve">2e journée le </t>
    </r>
    <r>
      <rPr>
        <b/>
        <sz val="12"/>
        <rFont val="Arial"/>
        <family val="2"/>
      </rPr>
      <t>samedi 15 octobre 2011</t>
    </r>
    <r>
      <rPr>
        <sz val="12"/>
        <rFont val="Arial"/>
        <family val="2"/>
      </rPr>
      <t xml:space="preserve"> à  </t>
    </r>
    <r>
      <rPr>
        <b/>
        <sz val="12"/>
        <rFont val="Arial"/>
        <family val="2"/>
      </rPr>
      <t>LAUNOIS SUR VENCE</t>
    </r>
  </si>
  <si>
    <r>
      <t xml:space="preserve">3e journée le </t>
    </r>
    <r>
      <rPr>
        <b/>
        <sz val="12"/>
        <rFont val="Arial"/>
        <family val="2"/>
      </rPr>
      <t>samedi 22 octobre 2011</t>
    </r>
    <r>
      <rPr>
        <sz val="12"/>
        <rFont val="Arial"/>
        <family val="2"/>
      </rPr>
      <t xml:space="preserve"> à  </t>
    </r>
    <r>
      <rPr>
        <b/>
        <sz val="12"/>
        <rFont val="Arial"/>
        <family val="2"/>
      </rPr>
      <t>POIX TERRON</t>
    </r>
  </si>
  <si>
    <r>
      <t xml:space="preserve">4e journée le </t>
    </r>
    <r>
      <rPr>
        <b/>
        <sz val="12"/>
        <rFont val="Arial"/>
        <family val="2"/>
      </rPr>
      <t>samedi 05 novembre 2011</t>
    </r>
    <r>
      <rPr>
        <sz val="12"/>
        <rFont val="Arial"/>
        <family val="2"/>
      </rPr>
      <t xml:space="preserve"> à  </t>
    </r>
    <r>
      <rPr>
        <b/>
        <sz val="12"/>
        <rFont val="Arial"/>
        <family val="2"/>
      </rPr>
      <t>LA WARENNE</t>
    </r>
  </si>
  <si>
    <r>
      <t xml:space="preserve">BOULZICOURT - ENTENTE 1-2-3 - </t>
    </r>
    <r>
      <rPr>
        <b/>
        <sz val="12"/>
        <color indexed="10"/>
        <rFont val="Arial"/>
        <family val="2"/>
      </rPr>
      <t xml:space="preserve">FLIZE </t>
    </r>
    <r>
      <rPr>
        <sz val="12"/>
        <color indexed="10"/>
        <rFont val="Arial"/>
        <family val="2"/>
      </rPr>
      <t>-</t>
    </r>
    <r>
      <rPr>
        <sz val="12"/>
        <rFont val="Arial"/>
        <family val="2"/>
      </rPr>
      <t xml:space="preserve"> PIXIEN</t>
    </r>
  </si>
  <si>
    <r>
      <t xml:space="preserve">1e journée </t>
    </r>
    <r>
      <rPr>
        <b/>
        <sz val="12"/>
        <rFont val="Arial"/>
        <family val="2"/>
      </rPr>
      <t>samedi 08 octobre 2011</t>
    </r>
    <r>
      <rPr>
        <sz val="12"/>
        <rFont val="Arial"/>
        <family val="2"/>
      </rPr>
      <t xml:space="preserve">à  </t>
    </r>
    <r>
      <rPr>
        <b/>
        <sz val="12"/>
        <rFont val="Arial"/>
        <family val="2"/>
      </rPr>
      <t>LA FRANCHEVILLE</t>
    </r>
  </si>
  <si>
    <r>
      <t xml:space="preserve">2e journée </t>
    </r>
    <r>
      <rPr>
        <b/>
        <sz val="12"/>
        <color indexed="10"/>
        <rFont val="Arial"/>
        <family val="2"/>
      </rPr>
      <t xml:space="preserve">samedi 15 octobre 2011 </t>
    </r>
    <r>
      <rPr>
        <sz val="12"/>
        <color indexed="10"/>
        <rFont val="Arial"/>
        <family val="2"/>
      </rPr>
      <t xml:space="preserve">à  </t>
    </r>
    <r>
      <rPr>
        <b/>
        <sz val="12"/>
        <color indexed="10"/>
        <rFont val="Arial"/>
        <family val="2"/>
      </rPr>
      <t>FLIZE</t>
    </r>
  </si>
  <si>
    <r>
      <t xml:space="preserve">3e journée </t>
    </r>
    <r>
      <rPr>
        <b/>
        <sz val="12"/>
        <rFont val="Arial"/>
        <family val="2"/>
      </rPr>
      <t xml:space="preserve">samedi 22 octobre 2011 </t>
    </r>
    <r>
      <rPr>
        <sz val="12"/>
        <rFont val="Arial"/>
        <family val="2"/>
      </rPr>
      <t xml:space="preserve">à  </t>
    </r>
    <r>
      <rPr>
        <b/>
        <sz val="12"/>
        <rFont val="Arial"/>
        <family val="2"/>
      </rPr>
      <t>BOULZICOURT</t>
    </r>
  </si>
  <si>
    <r>
      <t xml:space="preserve">4e journée </t>
    </r>
    <r>
      <rPr>
        <b/>
        <sz val="12"/>
        <rFont val="Arial"/>
        <family val="2"/>
      </rPr>
      <t xml:space="preserve">samedi 05 novembre 2011 </t>
    </r>
    <r>
      <rPr>
        <sz val="12"/>
        <rFont val="Arial"/>
        <family val="2"/>
      </rPr>
      <t xml:space="preserve">à  </t>
    </r>
    <r>
      <rPr>
        <b/>
        <sz val="12"/>
        <rFont val="Arial"/>
        <family val="2"/>
      </rPr>
      <t>POIX TERRON</t>
    </r>
  </si>
  <si>
    <r>
      <t xml:space="preserve">5e journée </t>
    </r>
    <r>
      <rPr>
        <b/>
        <sz val="12"/>
        <rFont val="Arial"/>
        <family val="2"/>
      </rPr>
      <t xml:space="preserve">samedi 12 novembre 2011 </t>
    </r>
    <r>
      <rPr>
        <sz val="12"/>
        <rFont val="Arial"/>
        <family val="2"/>
      </rPr>
      <t xml:space="preserve">à  </t>
    </r>
    <r>
      <rPr>
        <b/>
        <sz val="12"/>
        <rFont val="Arial"/>
        <family val="2"/>
      </rPr>
      <t>CHARLEVILLE (SALENGRO)</t>
    </r>
  </si>
  <si>
    <r>
      <t xml:space="preserve">6e journée </t>
    </r>
    <r>
      <rPr>
        <b/>
        <sz val="12"/>
        <rFont val="Arial"/>
        <family val="2"/>
      </rPr>
      <t xml:space="preserve">samedi 19 novembre 2011 </t>
    </r>
    <r>
      <rPr>
        <sz val="12"/>
        <rFont val="Arial"/>
        <family val="2"/>
      </rPr>
      <t xml:space="preserve">à  </t>
    </r>
    <r>
      <rPr>
        <b/>
        <sz val="12"/>
        <rFont val="Arial"/>
        <family val="2"/>
      </rPr>
      <t>VILLERS SEMEUSE</t>
    </r>
  </si>
  <si>
    <r>
      <t xml:space="preserve">BRIEULLES/LE CHESNE 1 et 2 - </t>
    </r>
    <r>
      <rPr>
        <b/>
        <sz val="12"/>
        <color indexed="10"/>
        <rFont val="Arial"/>
        <family val="2"/>
      </rPr>
      <t>FLIZE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- LAUNOIS/VENCE 1 et 2</t>
    </r>
  </si>
  <si>
    <r>
      <t xml:space="preserve">U15 Promotion       </t>
    </r>
    <r>
      <rPr>
        <b/>
        <sz val="12"/>
        <rFont val="Arial"/>
        <family val="2"/>
      </rPr>
      <t xml:space="preserve">2 ème  PHASE        </t>
    </r>
    <r>
      <rPr>
        <b/>
        <sz val="12"/>
        <color indexed="10"/>
        <rFont val="Arial"/>
        <family val="2"/>
      </rPr>
      <t>Poule C</t>
    </r>
  </si>
  <si>
    <t>Aller 17/03/2012</t>
  </si>
  <si>
    <t>POURU AUX BOIS</t>
  </si>
  <si>
    <t>BALCONS DE MEUSE</t>
  </si>
  <si>
    <t>SEDAN TORCY</t>
  </si>
  <si>
    <t>Aller 24/03/2012</t>
  </si>
  <si>
    <t>Aller 31/03/2012</t>
  </si>
  <si>
    <t>Aller 14/04/2012</t>
  </si>
  <si>
    <t>Aller 05/05/2012</t>
  </si>
  <si>
    <t>Retour 21/04/2012</t>
  </si>
  <si>
    <t>Retour 09/06/2012</t>
  </si>
  <si>
    <t>Retour 02/06/2012</t>
  </si>
  <si>
    <t>Retour 19/05/2012</t>
  </si>
  <si>
    <t>Retour 12/05/2012</t>
  </si>
  <si>
    <t>U7 et U9  SAISON  2011 / 2012      1ere phase</t>
  </si>
  <si>
    <t>U7   2 ème Phase  Poule E</t>
  </si>
  <si>
    <r>
      <t xml:space="preserve">U13 Promotion       </t>
    </r>
    <r>
      <rPr>
        <b/>
        <sz val="12"/>
        <rFont val="Arial"/>
        <family val="2"/>
      </rPr>
      <t xml:space="preserve">2 ème  PHASE        </t>
    </r>
    <r>
      <rPr>
        <b/>
        <sz val="12"/>
        <color indexed="10"/>
        <rFont val="Arial"/>
        <family val="2"/>
      </rPr>
      <t>Poule B</t>
    </r>
  </si>
  <si>
    <t>RETHEL  2</t>
  </si>
  <si>
    <t>ATTIGNY / MACHAULT</t>
  </si>
  <si>
    <t>VOUZIERS 2</t>
  </si>
  <si>
    <t>SAULT RETHEL</t>
  </si>
  <si>
    <t>NOUVI/LA GRAN/BALC</t>
  </si>
  <si>
    <t>U7 et U9  SAISON  2011 / 2012      2 ème phase</t>
  </si>
  <si>
    <r>
      <t xml:space="preserve">1e journée </t>
    </r>
    <r>
      <rPr>
        <b/>
        <sz val="12"/>
        <rFont val="Arial"/>
        <family val="2"/>
      </rPr>
      <t xml:space="preserve">samedi 17 mars 2012 </t>
    </r>
    <r>
      <rPr>
        <sz val="12"/>
        <rFont val="Arial"/>
        <family val="2"/>
      </rPr>
      <t xml:space="preserve">à  </t>
    </r>
    <r>
      <rPr>
        <b/>
        <sz val="12"/>
        <rFont val="Arial"/>
        <family val="2"/>
      </rPr>
      <t>POIX TERRON</t>
    </r>
  </si>
  <si>
    <r>
      <t xml:space="preserve">2e journée </t>
    </r>
    <r>
      <rPr>
        <b/>
        <sz val="12"/>
        <rFont val="Arial"/>
        <family val="2"/>
      </rPr>
      <t xml:space="preserve">samedi 24 mars 2012 </t>
    </r>
    <r>
      <rPr>
        <sz val="12"/>
        <rFont val="Arial"/>
        <family val="2"/>
      </rPr>
      <t xml:space="preserve">à  </t>
    </r>
    <r>
      <rPr>
        <b/>
        <sz val="12"/>
        <rFont val="Arial"/>
        <family val="2"/>
      </rPr>
      <t>VILLERS SEMEUSE</t>
    </r>
  </si>
  <si>
    <r>
      <t xml:space="preserve">3e journée </t>
    </r>
    <r>
      <rPr>
        <b/>
        <sz val="12"/>
        <rFont val="Arial"/>
        <family val="2"/>
      </rPr>
      <t xml:space="preserve">samedi 31 mars 2012 </t>
    </r>
    <r>
      <rPr>
        <sz val="12"/>
        <rFont val="Arial"/>
        <family val="2"/>
      </rPr>
      <t xml:space="preserve">à  </t>
    </r>
    <r>
      <rPr>
        <b/>
        <sz val="12"/>
        <rFont val="Arial"/>
        <family val="2"/>
      </rPr>
      <t>LAUNOIS SUR VENCE</t>
    </r>
  </si>
  <si>
    <r>
      <t xml:space="preserve">4e journée </t>
    </r>
    <r>
      <rPr>
        <b/>
        <sz val="12"/>
        <rFont val="Arial"/>
        <family val="2"/>
      </rPr>
      <t xml:space="preserve">samedi 14 avril 2012 </t>
    </r>
    <r>
      <rPr>
        <sz val="12"/>
        <rFont val="Arial"/>
        <family val="2"/>
      </rPr>
      <t xml:space="preserve">à  </t>
    </r>
    <r>
      <rPr>
        <b/>
        <sz val="12"/>
        <rFont val="Arial"/>
        <family val="2"/>
      </rPr>
      <t>FLIZE</t>
    </r>
  </si>
  <si>
    <r>
      <t xml:space="preserve">5e journée </t>
    </r>
    <r>
      <rPr>
        <b/>
        <sz val="12"/>
        <rFont val="Arial"/>
        <family val="2"/>
      </rPr>
      <t xml:space="preserve">samedi 21 avril 2012 </t>
    </r>
    <r>
      <rPr>
        <sz val="12"/>
        <rFont val="Arial"/>
        <family val="2"/>
      </rPr>
      <t xml:space="preserve">à  </t>
    </r>
    <r>
      <rPr>
        <b/>
        <sz val="12"/>
        <rFont val="Arial"/>
        <family val="2"/>
      </rPr>
      <t>BOULZICOURT</t>
    </r>
  </si>
  <si>
    <r>
      <t xml:space="preserve">6e journée </t>
    </r>
    <r>
      <rPr>
        <b/>
        <sz val="12"/>
        <rFont val="Arial"/>
        <family val="2"/>
      </rPr>
      <t xml:space="preserve">samedi 12 mai 2012 </t>
    </r>
    <r>
      <rPr>
        <sz val="12"/>
        <rFont val="Arial"/>
        <family val="2"/>
      </rPr>
      <t xml:space="preserve">à  </t>
    </r>
    <r>
      <rPr>
        <b/>
        <sz val="12"/>
        <rFont val="Arial"/>
        <family val="2"/>
      </rPr>
      <t>PRIX MEZIERES</t>
    </r>
  </si>
  <si>
    <r>
      <t xml:space="preserve">7e journée </t>
    </r>
    <r>
      <rPr>
        <b/>
        <sz val="12"/>
        <rFont val="Arial"/>
        <family val="2"/>
      </rPr>
      <t xml:space="preserve">samedi 19 mai 2012 </t>
    </r>
    <r>
      <rPr>
        <sz val="12"/>
        <rFont val="Arial"/>
        <family val="2"/>
      </rPr>
      <t xml:space="preserve">à  </t>
    </r>
    <r>
      <rPr>
        <b/>
        <sz val="12"/>
        <rFont val="Arial"/>
        <family val="2"/>
      </rPr>
      <t>LAUNOIS SUR VENCE</t>
    </r>
  </si>
  <si>
    <r>
      <t xml:space="preserve">8e journée </t>
    </r>
    <r>
      <rPr>
        <b/>
        <sz val="12"/>
        <rFont val="Arial"/>
        <family val="2"/>
      </rPr>
      <t xml:space="preserve">samedi 02 juin 2012 </t>
    </r>
    <r>
      <rPr>
        <sz val="12"/>
        <rFont val="Arial"/>
        <family val="2"/>
      </rPr>
      <t xml:space="preserve">à  </t>
    </r>
    <r>
      <rPr>
        <b/>
        <sz val="12"/>
        <rFont val="Arial"/>
        <family val="2"/>
      </rPr>
      <t>PRIX MEZIERES</t>
    </r>
  </si>
  <si>
    <t>Référant : Didier SENECHAL  06 78 73 54 90</t>
  </si>
  <si>
    <t>U9   2 ème Phase  Poule D</t>
  </si>
  <si>
    <t>PRIX MEZIERRES 1 - 2 - 3, VILLERS 2 - 4</t>
  </si>
  <si>
    <r>
      <t xml:space="preserve">BOULZICOURT - </t>
    </r>
    <r>
      <rPr>
        <b/>
        <sz val="12"/>
        <color indexed="10"/>
        <rFont val="Arial"/>
        <family val="2"/>
      </rPr>
      <t xml:space="preserve">FLIZE </t>
    </r>
    <r>
      <rPr>
        <sz val="12"/>
        <color indexed="10"/>
        <rFont val="Arial"/>
        <family val="2"/>
      </rPr>
      <t>-</t>
    </r>
    <r>
      <rPr>
        <sz val="12"/>
        <rFont val="Arial"/>
        <family val="2"/>
      </rPr>
      <t xml:space="preserve"> LAUNOIS 1 - 2, PIXIEN</t>
    </r>
  </si>
  <si>
    <t>LA FRANCHEVILLE - PIXIEN - NOUVION 1 et 2</t>
  </si>
  <si>
    <r>
      <t xml:space="preserve">ENTENTE CH - </t>
    </r>
    <r>
      <rPr>
        <b/>
        <sz val="12"/>
        <color indexed="10"/>
        <rFont val="Arial"/>
        <family val="2"/>
      </rPr>
      <t>FLIZE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- LAUNOIS/VENCE 1 et 2</t>
    </r>
  </si>
  <si>
    <t>Référant : Roger HERBAY 03 24 57 41 78</t>
  </si>
  <si>
    <r>
      <t xml:space="preserve">1e journée </t>
    </r>
    <r>
      <rPr>
        <b/>
        <sz val="12"/>
        <rFont val="Arial"/>
        <family val="2"/>
      </rPr>
      <t xml:space="preserve">samedi 24 mars 2012 </t>
    </r>
    <r>
      <rPr>
        <sz val="12"/>
        <rFont val="Arial"/>
        <family val="2"/>
      </rPr>
      <t xml:space="preserve">à  </t>
    </r>
    <r>
      <rPr>
        <b/>
        <sz val="12"/>
        <rFont val="Arial"/>
        <family val="2"/>
      </rPr>
      <t>NOUVION</t>
    </r>
  </si>
  <si>
    <r>
      <t xml:space="preserve">2e journée </t>
    </r>
    <r>
      <rPr>
        <b/>
        <sz val="12"/>
        <rFont val="Arial"/>
        <family val="2"/>
      </rPr>
      <t xml:space="preserve">samedi 31 mars 2012 </t>
    </r>
    <r>
      <rPr>
        <sz val="12"/>
        <rFont val="Arial"/>
        <family val="2"/>
      </rPr>
      <t xml:space="preserve">à  </t>
    </r>
    <r>
      <rPr>
        <b/>
        <sz val="12"/>
        <rFont val="Arial"/>
        <family val="2"/>
      </rPr>
      <t>LA FRANCHEVILLE</t>
    </r>
  </si>
  <si>
    <r>
      <t xml:space="preserve">3e journée </t>
    </r>
    <r>
      <rPr>
        <b/>
        <sz val="12"/>
        <rFont val="Arial"/>
        <family val="2"/>
      </rPr>
      <t xml:space="preserve">samedi 14 avril 2012 </t>
    </r>
    <r>
      <rPr>
        <sz val="12"/>
        <rFont val="Arial"/>
        <family val="2"/>
      </rPr>
      <t xml:space="preserve">à  </t>
    </r>
    <r>
      <rPr>
        <b/>
        <sz val="12"/>
        <rFont val="Arial"/>
        <family val="2"/>
      </rPr>
      <t>POIX TERRON</t>
    </r>
  </si>
  <si>
    <r>
      <t xml:space="preserve">4e journée </t>
    </r>
    <r>
      <rPr>
        <b/>
        <sz val="12"/>
        <rFont val="Arial"/>
        <family val="2"/>
      </rPr>
      <t xml:space="preserve">samedi 21 avril 2012 </t>
    </r>
    <r>
      <rPr>
        <sz val="12"/>
        <rFont val="Arial"/>
        <family val="2"/>
      </rPr>
      <t xml:space="preserve">à  </t>
    </r>
    <r>
      <rPr>
        <b/>
        <sz val="12"/>
        <rFont val="Arial"/>
        <family val="2"/>
      </rPr>
      <t>FLIZE</t>
    </r>
  </si>
  <si>
    <r>
      <t xml:space="preserve">5e journée </t>
    </r>
    <r>
      <rPr>
        <b/>
        <sz val="12"/>
        <rFont val="Arial"/>
        <family val="2"/>
      </rPr>
      <t xml:space="preserve">samedi 19 mai 2012 </t>
    </r>
    <r>
      <rPr>
        <sz val="12"/>
        <rFont val="Arial"/>
        <family val="2"/>
      </rPr>
      <t xml:space="preserve">à  </t>
    </r>
    <r>
      <rPr>
        <b/>
        <sz val="12"/>
        <rFont val="Arial"/>
        <family val="2"/>
      </rPr>
      <t>NOUVION</t>
    </r>
  </si>
  <si>
    <r>
      <t xml:space="preserve">6e journée </t>
    </r>
    <r>
      <rPr>
        <b/>
        <sz val="12"/>
        <rFont val="Arial"/>
        <family val="2"/>
      </rPr>
      <t xml:space="preserve">samedi 02 juin 2012 </t>
    </r>
    <r>
      <rPr>
        <sz val="12"/>
        <rFont val="Arial"/>
        <family val="2"/>
      </rPr>
      <t xml:space="preserve">à  </t>
    </r>
    <r>
      <rPr>
        <b/>
        <sz val="12"/>
        <rFont val="Arial"/>
        <family val="2"/>
      </rPr>
      <t>LAUNOIS SUR VENCE</t>
    </r>
  </si>
  <si>
    <t>res</t>
  </si>
  <si>
    <t>SEDAN TORCY forfait général</t>
  </si>
  <si>
    <t>CSP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</si>
</sst>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%"/>
    <numFmt numFmtId="173" formatCode="\+0"/>
    <numFmt numFmtId="174" formatCode="\+\-0"/>
    <numFmt numFmtId="175" formatCode="\-0"/>
    <numFmt numFmtId="176" formatCode="\+00"/>
    <numFmt numFmtId="177" formatCode="#,##0.00\;\-###0.00\ _F"/>
    <numFmt numFmtId="178" formatCode="#,##0.00\;\-###0.00\ "/>
    <numFmt numFmtId="179" formatCode="#,##0.\ _F;[Red]\-#,##0.00\ _F"/>
    <numFmt numFmtId="180" formatCode="#,##0.00_F;\-#,##0.00\ _F"/>
    <numFmt numFmtId="181" formatCode="\+0;\-0;"/>
    <numFmt numFmtId="182" formatCode="\+00;\-00;"/>
    <numFmt numFmtId="183" formatCode="\+00;\-00"/>
    <numFmt numFmtId="184" formatCode="[Red]0"/>
    <numFmt numFmtId="185" formatCode="\+0;\-0"/>
    <numFmt numFmtId="186" formatCode="_-* #,##0.000\ &quot;F&quot;_-;\-* #,##0.000\ &quot;F&quot;_-;_-* &quot;-&quot;??\ &quot;F&quot;_-;_-@_-"/>
    <numFmt numFmtId="187" formatCode="0.0"/>
    <numFmt numFmtId="188" formatCode="0.000"/>
    <numFmt numFmtId="189" formatCode="_-* #,##0.000\ _F_-;\-* #,##0.000\ _F_-;_-* &quot;-&quot;??\ _F_-;_-@_-"/>
    <numFmt numFmtId="190" formatCode="_-* #,##0.0000\ _F_-;\-* #,##0.0000\ _F_-;_-* &quot;-&quot;??\ _F_-;_-@_-"/>
    <numFmt numFmtId="191" formatCode="_-* #,##0.00000\ _F_-;\-* #,##0.00000\ _F_-;_-* &quot;-&quot;??\ _F_-;_-@_-"/>
    <numFmt numFmtId="192" formatCode="d\-mmm\-yy"/>
    <numFmt numFmtId="193" formatCode="[$-40C]dddd\ d\ mmmm\ yyyy"/>
    <numFmt numFmtId="194" formatCode="dd/mm/yy;@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11"/>
      <name val="Arial"/>
      <family val="0"/>
    </font>
    <font>
      <b/>
      <i/>
      <sz val="12"/>
      <name val="Arial"/>
      <family val="0"/>
    </font>
    <font>
      <b/>
      <sz val="12"/>
      <color indexed="10"/>
      <name val="Arial"/>
      <family val="0"/>
    </font>
    <font>
      <sz val="12"/>
      <color indexed="10"/>
      <name val="Arial"/>
      <family val="0"/>
    </font>
    <font>
      <b/>
      <sz val="12"/>
      <color indexed="15"/>
      <name val="Arial"/>
      <family val="2"/>
    </font>
    <font>
      <sz val="12"/>
      <color indexed="15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41"/>
      <name val="Arial"/>
      <family val="2"/>
    </font>
    <font>
      <sz val="12"/>
      <color indexed="12"/>
      <name val="Arial"/>
      <family val="2"/>
    </font>
    <font>
      <sz val="11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b/>
      <i/>
      <sz val="12"/>
      <color indexed="12"/>
      <name val="Arial"/>
      <family val="2"/>
    </font>
    <font>
      <sz val="9"/>
      <name val="Arial"/>
      <family val="2"/>
    </font>
    <font>
      <b/>
      <i/>
      <sz val="11"/>
      <color indexed="48"/>
      <name val="Arial"/>
      <family val="2"/>
    </font>
    <font>
      <sz val="10"/>
      <color indexed="50"/>
      <name val="Arial"/>
      <family val="2"/>
    </font>
    <font>
      <b/>
      <i/>
      <sz val="12"/>
      <color indexed="14"/>
      <name val="Arial"/>
      <family val="2"/>
    </font>
    <font>
      <b/>
      <i/>
      <sz val="11"/>
      <color indexed="12"/>
      <name val="Arial"/>
      <family val="2"/>
    </font>
    <font>
      <sz val="8"/>
      <name val="Arial"/>
      <family val="0"/>
    </font>
    <font>
      <b/>
      <i/>
      <sz val="10"/>
      <color indexed="48"/>
      <name val="Arial"/>
      <family val="2"/>
    </font>
    <font>
      <b/>
      <sz val="10"/>
      <color indexed="10"/>
      <name val="Arial"/>
      <family val="2"/>
    </font>
    <font>
      <b/>
      <i/>
      <sz val="11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48"/>
      <name val="Arial"/>
      <family val="2"/>
    </font>
    <font>
      <b/>
      <i/>
      <sz val="10"/>
      <color indexed="10"/>
      <name val="Arial"/>
      <family val="2"/>
    </font>
    <font>
      <i/>
      <u val="single"/>
      <sz val="12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 quotePrefix="1">
      <alignment horizontal="left"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5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183" fontId="5" fillId="0" borderId="0" xfId="0" applyNumberFormat="1" applyFont="1" applyAlignment="1" quotePrefix="1">
      <alignment horizontal="center"/>
    </xf>
    <xf numFmtId="0" fontId="6" fillId="0" borderId="0" xfId="0" applyFont="1" applyAlignment="1" quotePrefix="1">
      <alignment horizontal="centerContinuous"/>
    </xf>
    <xf numFmtId="0" fontId="7" fillId="0" borderId="0" xfId="0" applyFont="1" applyAlignment="1" quotePrefix="1">
      <alignment horizontal="centerContinuous"/>
    </xf>
    <xf numFmtId="0" fontId="6" fillId="0" borderId="0" xfId="0" applyFont="1" applyBorder="1" applyAlignment="1">
      <alignment/>
    </xf>
    <xf numFmtId="0" fontId="6" fillId="0" borderId="0" xfId="0" applyFont="1" applyBorder="1" applyAlignment="1" quotePrefix="1">
      <alignment horizontal="centerContinuous"/>
    </xf>
    <xf numFmtId="0" fontId="7" fillId="0" borderId="0" xfId="0" applyFont="1" applyBorder="1" applyAlignment="1" quotePrefix="1">
      <alignment horizontal="centerContinuous"/>
    </xf>
    <xf numFmtId="0" fontId="9" fillId="0" borderId="6" xfId="0" applyFont="1" applyFill="1" applyBorder="1" applyAlignment="1">
      <alignment horizontal="centerContinuous"/>
    </xf>
    <xf numFmtId="0" fontId="12" fillId="0" borderId="0" xfId="0" applyFont="1" applyAlignment="1" quotePrefix="1">
      <alignment horizontal="center"/>
    </xf>
    <xf numFmtId="16" fontId="12" fillId="0" borderId="0" xfId="0" applyNumberFormat="1" applyFont="1" applyAlignment="1" quotePrefix="1">
      <alignment horizontal="center"/>
    </xf>
    <xf numFmtId="0" fontId="9" fillId="0" borderId="0" xfId="0" applyFont="1" applyAlignment="1">
      <alignment horizontal="right"/>
    </xf>
    <xf numFmtId="0" fontId="0" fillId="0" borderId="0" xfId="0" applyAlignment="1" quotePrefix="1">
      <alignment horizontal="right"/>
    </xf>
    <xf numFmtId="0" fontId="15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17" fillId="0" borderId="0" xfId="0" applyFont="1" applyAlignment="1" quotePrefix="1">
      <alignment horizontal="center"/>
    </xf>
    <xf numFmtId="0" fontId="17" fillId="0" borderId="0" xfId="0" applyFont="1" applyAlignment="1" quotePrefix="1">
      <alignment horizontal="left"/>
    </xf>
    <xf numFmtId="0" fontId="15" fillId="0" borderId="0" xfId="0" applyFont="1" applyAlignment="1" quotePrefix="1">
      <alignment horizontal="centerContinuous"/>
    </xf>
    <xf numFmtId="0" fontId="4" fillId="0" borderId="2" xfId="0" applyFont="1" applyFill="1" applyBorder="1" applyAlignment="1">
      <alignment horizontal="centerContinuous"/>
    </xf>
    <xf numFmtId="0" fontId="9" fillId="0" borderId="3" xfId="0" applyFont="1" applyFill="1" applyBorder="1" applyAlignment="1">
      <alignment horizontal="centerContinuous"/>
    </xf>
    <xf numFmtId="0" fontId="17" fillId="0" borderId="0" xfId="0" applyFont="1" applyAlignment="1">
      <alignment horizontal="right"/>
    </xf>
    <xf numFmtId="1" fontId="17" fillId="0" borderId="0" xfId="0" applyNumberFormat="1" applyFont="1" applyAlignment="1" quotePrefix="1">
      <alignment horizontal="left"/>
    </xf>
    <xf numFmtId="1" fontId="9" fillId="0" borderId="0" xfId="0" applyNumberFormat="1" applyFont="1" applyAlignment="1" quotePrefix="1">
      <alignment horizontal="left"/>
    </xf>
    <xf numFmtId="0" fontId="10" fillId="0" borderId="0" xfId="0" applyFont="1" applyAlignment="1" quotePrefix="1">
      <alignment/>
    </xf>
    <xf numFmtId="0" fontId="17" fillId="0" borderId="0" xfId="0" applyFont="1" applyAlignment="1" quotePrefix="1">
      <alignment/>
    </xf>
    <xf numFmtId="170" fontId="5" fillId="0" borderId="0" xfId="19" applyFont="1" applyAlignment="1">
      <alignment/>
    </xf>
    <xf numFmtId="16" fontId="5" fillId="0" borderId="0" xfId="19" applyNumberFormat="1" applyFont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 quotePrefix="1">
      <alignment/>
    </xf>
    <xf numFmtId="0" fontId="19" fillId="0" borderId="0" xfId="15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14" fontId="6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 quotePrefix="1">
      <alignment/>
    </xf>
    <xf numFmtId="16" fontId="5" fillId="0" borderId="0" xfId="19" applyNumberFormat="1" applyFont="1" applyBorder="1" applyAlignment="1">
      <alignment/>
    </xf>
    <xf numFmtId="16" fontId="5" fillId="0" borderId="0" xfId="0" applyNumberFormat="1" applyFont="1" applyBorder="1" applyAlignment="1">
      <alignment/>
    </xf>
    <xf numFmtId="0" fontId="5" fillId="0" borderId="0" xfId="0" applyFont="1" applyBorder="1" applyAlignment="1" quotePrefix="1">
      <alignment horizontal="centerContinuous"/>
    </xf>
    <xf numFmtId="183" fontId="5" fillId="0" borderId="0" xfId="0" applyNumberFormat="1" applyFont="1" applyBorder="1" applyAlignment="1" quotePrefix="1">
      <alignment horizontal="centerContinuous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 quotePrefix="1">
      <alignment horizontal="right"/>
    </xf>
    <xf numFmtId="183" fontId="5" fillId="0" borderId="0" xfId="0" applyNumberFormat="1" applyFont="1" applyBorder="1" applyAlignment="1" quotePrefix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Continuous"/>
    </xf>
    <xf numFmtId="0" fontId="7" fillId="0" borderId="0" xfId="0" applyFont="1" applyBorder="1" applyAlignment="1" quotePrefix="1">
      <alignment horizontal="centerContinuous"/>
    </xf>
    <xf numFmtId="0" fontId="0" fillId="0" borderId="0" xfId="0" applyFont="1" applyBorder="1" applyAlignment="1" quotePrefix="1">
      <alignment horizontal="right"/>
    </xf>
    <xf numFmtId="0" fontId="5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Border="1" applyAlignment="1" quotePrefix="1">
      <alignment horizontal="left"/>
    </xf>
    <xf numFmtId="0" fontId="4" fillId="0" borderId="0" xfId="0" applyFont="1" applyBorder="1" applyAlignment="1" quotePrefix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left"/>
    </xf>
    <xf numFmtId="15" fontId="0" fillId="0" borderId="0" xfId="0" applyNumberFormat="1" applyFont="1" applyBorder="1" applyAlignment="1">
      <alignment horizontal="centerContinuous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 quotePrefix="1">
      <alignment/>
    </xf>
    <xf numFmtId="1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183" fontId="4" fillId="0" borderId="0" xfId="0" applyNumberFormat="1" applyFont="1" applyBorder="1" applyAlignment="1" quotePrefix="1">
      <alignment horizontal="centerContinuous"/>
    </xf>
    <xf numFmtId="15" fontId="0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0" fontId="0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17" fillId="0" borderId="0" xfId="0" applyFont="1" applyAlignment="1">
      <alignment/>
    </xf>
    <xf numFmtId="0" fontId="21" fillId="0" borderId="0" xfId="0" applyFont="1" applyFill="1" applyAlignment="1">
      <alignment/>
    </xf>
    <xf numFmtId="1" fontId="22" fillId="0" borderId="0" xfId="0" applyNumberFormat="1" applyFont="1" applyFill="1" applyBorder="1" applyAlignment="1">
      <alignment horizontal="center"/>
    </xf>
    <xf numFmtId="1" fontId="22" fillId="0" borderId="0" xfId="0" applyNumberFormat="1" applyFont="1" applyBorder="1" applyAlignment="1" quotePrefix="1">
      <alignment horizontal="center"/>
    </xf>
    <xf numFmtId="1" fontId="22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 quotePrefix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10" fillId="0" borderId="0" xfId="0" applyFont="1" applyFill="1" applyAlignment="1" quotePrefix="1">
      <alignment/>
    </xf>
    <xf numFmtId="0" fontId="5" fillId="0" borderId="0" xfId="0" applyFont="1" applyFill="1" applyAlignment="1" quotePrefix="1">
      <alignment horizontal="center"/>
    </xf>
    <xf numFmtId="0" fontId="12" fillId="0" borderId="0" xfId="0" applyFont="1" applyFill="1" applyAlignment="1" quotePrefix="1">
      <alignment/>
    </xf>
    <xf numFmtId="0" fontId="5" fillId="0" borderId="0" xfId="0" applyFont="1" applyFill="1" applyAlignment="1">
      <alignment/>
    </xf>
    <xf numFmtId="0" fontId="17" fillId="0" borderId="0" xfId="0" applyFont="1" applyFill="1" applyAlignment="1" quotePrefix="1">
      <alignment/>
    </xf>
    <xf numFmtId="0" fontId="5" fillId="0" borderId="0" xfId="0" applyFont="1" applyFill="1" applyAlignment="1" quotePrefix="1">
      <alignment/>
    </xf>
    <xf numFmtId="0" fontId="17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1" fontId="17" fillId="0" borderId="0" xfId="0" applyNumberFormat="1" applyFont="1" applyFill="1" applyAlignment="1">
      <alignment/>
    </xf>
    <xf numFmtId="1" fontId="17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 quotePrefix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 quotePrefix="1">
      <alignment/>
    </xf>
    <xf numFmtId="0" fontId="14" fillId="0" borderId="0" xfId="0" applyFont="1" applyFill="1" applyAlignment="1">
      <alignment/>
    </xf>
    <xf numFmtId="0" fontId="9" fillId="0" borderId="0" xfId="0" applyFont="1" applyFill="1" applyAlignment="1" quotePrefix="1">
      <alignment/>
    </xf>
    <xf numFmtId="0" fontId="9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0" fontId="15" fillId="0" borderId="0" xfId="0" applyFont="1" applyFill="1" applyAlignment="1" quotePrefix="1">
      <alignment horizontal="centerContinuous"/>
    </xf>
    <xf numFmtId="0" fontId="7" fillId="0" borderId="0" xfId="0" applyFont="1" applyFill="1" applyAlignment="1" quotePrefix="1">
      <alignment horizontal="centerContinuous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31" fillId="0" borderId="0" xfId="0" applyFont="1" applyBorder="1" applyAlignment="1">
      <alignment horizontal="centerContinuous"/>
    </xf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 quotePrefix="1">
      <alignment/>
    </xf>
    <xf numFmtId="0" fontId="17" fillId="0" borderId="0" xfId="0" applyFont="1" applyFill="1" applyAlignment="1">
      <alignment/>
    </xf>
    <xf numFmtId="16" fontId="25" fillId="0" borderId="0" xfId="0" applyNumberFormat="1" applyFont="1" applyFill="1" applyAlignment="1" quotePrefix="1">
      <alignment/>
    </xf>
    <xf numFmtId="0" fontId="9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4" xfId="0" applyFill="1" applyBorder="1" applyAlignment="1">
      <alignment horizontal="centerContinuous"/>
    </xf>
    <xf numFmtId="0" fontId="0" fillId="0" borderId="5" xfId="0" applyFill="1" applyBorder="1" applyAlignment="1">
      <alignment horizontal="centerContinuous"/>
    </xf>
    <xf numFmtId="0" fontId="0" fillId="0" borderId="0" xfId="0" applyFill="1" applyAlignment="1">
      <alignment horizontal="left"/>
    </xf>
    <xf numFmtId="0" fontId="6" fillId="0" borderId="0" xfId="0" applyFont="1" applyFill="1" applyBorder="1" applyAlignment="1" quotePrefix="1">
      <alignment horizontal="centerContinuous"/>
    </xf>
    <xf numFmtId="0" fontId="7" fillId="0" borderId="0" xfId="0" applyFont="1" applyFill="1" applyBorder="1" applyAlignment="1" quotePrefix="1">
      <alignment horizontal="centerContinuous"/>
    </xf>
    <xf numFmtId="0" fontId="0" fillId="0" borderId="0" xfId="0" applyFill="1" applyAlignment="1" quotePrefix="1">
      <alignment horizontal="left"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 horizontal="centerContinuous"/>
    </xf>
    <xf numFmtId="0" fontId="0" fillId="0" borderId="0" xfId="0" applyFill="1" applyAlignment="1" quotePrefix="1">
      <alignment horizontal="right"/>
    </xf>
    <xf numFmtId="0" fontId="15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18" fillId="0" borderId="0" xfId="0" applyFont="1" applyFill="1" applyAlignment="1" quotePrefix="1">
      <alignment/>
    </xf>
    <xf numFmtId="14" fontId="26" fillId="0" borderId="0" xfId="0" applyNumberFormat="1" applyFont="1" applyFill="1" applyAlignment="1">
      <alignment horizontal="center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Alignment="1" quotePrefix="1">
      <alignment horizontal="center"/>
    </xf>
    <xf numFmtId="194" fontId="21" fillId="0" borderId="0" xfId="0" applyNumberFormat="1" applyFont="1" applyFill="1" applyAlignment="1">
      <alignment/>
    </xf>
    <xf numFmtId="0" fontId="17" fillId="0" borderId="0" xfId="0" applyFont="1" applyFill="1" applyAlignment="1">
      <alignment horizontal="right"/>
    </xf>
    <xf numFmtId="1" fontId="17" fillId="0" borderId="0" xfId="0" applyNumberFormat="1" applyFont="1" applyFill="1" applyAlignment="1" quotePrefix="1">
      <alignment horizontal="left"/>
    </xf>
    <xf numFmtId="0" fontId="5" fillId="0" borderId="0" xfId="0" applyFont="1" applyFill="1" applyAlignment="1" quotePrefix="1">
      <alignment horizontal="left"/>
    </xf>
    <xf numFmtId="0" fontId="17" fillId="0" borderId="0" xfId="0" applyFont="1" applyFill="1" applyAlignment="1" quotePrefix="1">
      <alignment horizontal="left"/>
    </xf>
    <xf numFmtId="170" fontId="5" fillId="0" borderId="0" xfId="19" applyFont="1" applyFill="1" applyAlignment="1">
      <alignment/>
    </xf>
    <xf numFmtId="0" fontId="9" fillId="0" borderId="0" xfId="0" applyFont="1" applyFill="1" applyAlignment="1">
      <alignment horizontal="right"/>
    </xf>
    <xf numFmtId="0" fontId="10" fillId="0" borderId="0" xfId="0" applyFont="1" applyFill="1" applyAlignment="1" quotePrefix="1">
      <alignment horizontal="center"/>
    </xf>
    <xf numFmtId="1" fontId="9" fillId="0" borderId="0" xfId="0" applyNumberFormat="1" applyFont="1" applyFill="1" applyAlignment="1" quotePrefix="1">
      <alignment horizontal="left"/>
    </xf>
    <xf numFmtId="16" fontId="5" fillId="0" borderId="0" xfId="19" applyNumberFormat="1" applyFont="1" applyFill="1" applyAlignment="1">
      <alignment/>
    </xf>
    <xf numFmtId="16" fontId="5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14" fontId="29" fillId="0" borderId="0" xfId="0" applyNumberFormat="1" applyFont="1" applyFill="1" applyAlignment="1">
      <alignment horizontal="center"/>
    </xf>
    <xf numFmtId="0" fontId="6" fillId="0" borderId="0" xfId="0" applyFont="1" applyFill="1" applyAlignment="1" quotePrefix="1">
      <alignment horizontal="centerContinuous"/>
    </xf>
    <xf numFmtId="14" fontId="6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 quotePrefix="1">
      <alignment horizontal="centerContinuous"/>
    </xf>
    <xf numFmtId="0" fontId="0" fillId="0" borderId="0" xfId="0" applyFont="1" applyFill="1" applyAlignment="1">
      <alignment/>
    </xf>
    <xf numFmtId="0" fontId="12" fillId="0" borderId="0" xfId="0" applyFont="1" applyFill="1" applyAlignment="1" quotePrefix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 quotePrefix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83" fontId="9" fillId="0" borderId="0" xfId="0" applyNumberFormat="1" applyFont="1" applyFill="1" applyAlignment="1" quotePrefix="1">
      <alignment horizontal="centerContinuous"/>
    </xf>
    <xf numFmtId="0" fontId="17" fillId="0" borderId="0" xfId="0" applyFont="1" applyFill="1" applyBorder="1" applyAlignment="1" quotePrefix="1">
      <alignment horizontal="center"/>
    </xf>
    <xf numFmtId="0" fontId="5" fillId="0" borderId="0" xfId="0" applyFont="1" applyFill="1" applyAlignment="1">
      <alignment horizontal="center"/>
    </xf>
    <xf numFmtId="183" fontId="5" fillId="0" borderId="0" xfId="0" applyNumberFormat="1" applyFont="1" applyFill="1" applyAlignment="1" quotePrefix="1">
      <alignment horizontal="center"/>
    </xf>
    <xf numFmtId="0" fontId="8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5" fillId="0" borderId="0" xfId="0" applyFont="1" applyFill="1" applyAlignment="1" quotePrefix="1">
      <alignment horizontal="centerContinuous"/>
    </xf>
    <xf numFmtId="15" fontId="0" fillId="0" borderId="0" xfId="0" applyNumberFormat="1" applyFill="1" applyAlignment="1">
      <alignment horizontal="centerContinuous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1" fontId="5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 quotePrefix="1">
      <alignment horizontal="center"/>
    </xf>
    <xf numFmtId="0" fontId="14" fillId="0" borderId="0" xfId="0" applyFont="1" applyFill="1" applyAlignment="1">
      <alignment horizontal="left"/>
    </xf>
    <xf numFmtId="0" fontId="10" fillId="0" borderId="0" xfId="0" applyFont="1" applyFill="1" applyAlignment="1">
      <alignment horizontal="centerContinuous"/>
    </xf>
    <xf numFmtId="0" fontId="14" fillId="0" borderId="0" xfId="0" applyNumberFormat="1" applyFont="1" applyFill="1" applyAlignment="1">
      <alignment horizontal="left"/>
    </xf>
    <xf numFmtId="1" fontId="9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 quotePrefix="1">
      <alignment horizontal="right"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183" fontId="5" fillId="0" borderId="0" xfId="0" applyNumberFormat="1" applyFont="1" applyFill="1" applyAlignment="1" quotePrefix="1">
      <alignment/>
    </xf>
    <xf numFmtId="0" fontId="3" fillId="0" borderId="0" xfId="0" applyFont="1" applyFill="1" applyAlignment="1">
      <alignment/>
    </xf>
    <xf numFmtId="0" fontId="0" fillId="0" borderId="0" xfId="0" applyFill="1" applyAlignment="1" quotePrefix="1">
      <alignment/>
    </xf>
    <xf numFmtId="1" fontId="0" fillId="0" borderId="0" xfId="0" applyNumberFormat="1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24" fillId="0" borderId="0" xfId="0" applyFont="1" applyAlignment="1" quotePrefix="1">
      <alignment/>
    </xf>
    <xf numFmtId="0" fontId="15" fillId="0" borderId="0" xfId="0" applyFont="1" applyFill="1" applyAlignment="1" quotePrefix="1">
      <alignment horizontal="left"/>
    </xf>
    <xf numFmtId="0" fontId="15" fillId="0" borderId="0" xfId="0" applyFont="1" applyFill="1" applyAlignment="1" quotePrefix="1">
      <alignment/>
    </xf>
    <xf numFmtId="1" fontId="31" fillId="0" borderId="0" xfId="0" applyNumberFormat="1" applyFont="1" applyFill="1" applyBorder="1" applyAlignment="1">
      <alignment horizontal="center"/>
    </xf>
    <xf numFmtId="1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194" fontId="21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2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 quotePrefix="1">
      <alignment horizontal="center" vertical="center"/>
    </xf>
    <xf numFmtId="0" fontId="17" fillId="0" borderId="0" xfId="0" applyFont="1" applyAlignment="1" quotePrefix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 quotePrefix="1">
      <alignment horizontal="center" vertical="center"/>
    </xf>
    <xf numFmtId="1" fontId="9" fillId="0" borderId="0" xfId="0" applyNumberFormat="1" applyFont="1" applyAlignment="1" quotePrefix="1">
      <alignment horizontal="left" vertical="center"/>
    </xf>
    <xf numFmtId="16" fontId="5" fillId="0" borderId="0" xfId="19" applyNumberFormat="1" applyFont="1" applyAlignment="1">
      <alignment vertical="center"/>
    </xf>
    <xf numFmtId="0" fontId="0" fillId="0" borderId="0" xfId="0" applyAlignment="1">
      <alignment horizontal="right" vertical="center"/>
    </xf>
    <xf numFmtId="16" fontId="17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15" fontId="0" fillId="0" borderId="0" xfId="0" applyNumberFormat="1" applyFill="1" applyAlignment="1">
      <alignment/>
    </xf>
    <xf numFmtId="0" fontId="19" fillId="0" borderId="0" xfId="15" applyFill="1" applyAlignment="1">
      <alignment/>
    </xf>
    <xf numFmtId="0" fontId="8" fillId="0" borderId="0" xfId="0" applyFont="1" applyFill="1" applyAlignment="1">
      <alignment horizontal="center"/>
    </xf>
    <xf numFmtId="16" fontId="12" fillId="0" borderId="0" xfId="0" applyNumberFormat="1" applyFont="1" applyFill="1" applyAlignment="1" quotePrefix="1">
      <alignment horizontal="center"/>
    </xf>
    <xf numFmtId="0" fontId="6" fillId="0" borderId="0" xfId="0" applyFont="1" applyFill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6" fillId="0" borderId="0" xfId="0" applyFont="1" applyFill="1" applyBorder="1" applyAlignment="1">
      <alignment/>
    </xf>
    <xf numFmtId="16" fontId="17" fillId="0" borderId="0" xfId="0" applyNumberFormat="1" applyFont="1" applyFill="1" applyAlignment="1">
      <alignment horizontal="left"/>
    </xf>
    <xf numFmtId="16" fontId="17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" fontId="36" fillId="0" borderId="0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1" fontId="33" fillId="0" borderId="0" xfId="0" applyNumberFormat="1" applyFont="1" applyBorder="1" applyAlignment="1" quotePrefix="1">
      <alignment horizontal="center"/>
    </xf>
    <xf numFmtId="0" fontId="17" fillId="0" borderId="0" xfId="0" applyFont="1" applyFill="1" applyAlignment="1">
      <alignment horizontal="right"/>
    </xf>
    <xf numFmtId="170" fontId="17" fillId="0" borderId="0" xfId="19" applyFont="1" applyAlignment="1">
      <alignment horizontal="left"/>
    </xf>
    <xf numFmtId="170" fontId="17" fillId="0" borderId="0" xfId="19" applyFont="1" applyAlignment="1">
      <alignment horizontal="right"/>
    </xf>
    <xf numFmtId="0" fontId="37" fillId="0" borderId="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 quotePrefix="1">
      <alignment/>
    </xf>
    <xf numFmtId="0" fontId="5" fillId="0" borderId="9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5" fillId="0" borderId="8" xfId="0" applyFont="1" applyFill="1" applyBorder="1" applyAlignment="1">
      <alignment/>
    </xf>
    <xf numFmtId="0" fontId="5" fillId="0" borderId="10" xfId="0" applyFont="1" applyFill="1" applyBorder="1" applyAlignment="1" quotePrefix="1">
      <alignment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 quotePrefix="1">
      <alignment/>
    </xf>
    <xf numFmtId="0" fontId="5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5" fillId="0" borderId="15" xfId="0" applyFont="1" applyFill="1" applyBorder="1" applyAlignment="1">
      <alignment horizontal="left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194" fontId="17" fillId="0" borderId="0" xfId="0" applyNumberFormat="1" applyFont="1" applyFill="1" applyAlignment="1">
      <alignment/>
    </xf>
    <xf numFmtId="0" fontId="29" fillId="0" borderId="0" xfId="0" applyFont="1" applyAlignment="1">
      <alignment horizontal="centerContinuous"/>
    </xf>
    <xf numFmtId="0" fontId="28" fillId="0" borderId="0" xfId="0" applyFont="1" applyAlignment="1" quotePrefix="1">
      <alignment/>
    </xf>
    <xf numFmtId="14" fontId="29" fillId="0" borderId="0" xfId="0" applyNumberFormat="1" applyFont="1" applyFill="1" applyAlignment="1">
      <alignment/>
    </xf>
    <xf numFmtId="0" fontId="17" fillId="0" borderId="0" xfId="0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21" fillId="0" borderId="0" xfId="0" applyFont="1" applyFill="1" applyAlignment="1">
      <alignment horizontal="right"/>
    </xf>
    <xf numFmtId="0" fontId="32" fillId="0" borderId="0" xfId="0" applyFont="1" applyFill="1" applyAlignment="1">
      <alignment horizontal="right"/>
    </xf>
    <xf numFmtId="0" fontId="21" fillId="0" borderId="0" xfId="0" applyFont="1" applyFill="1" applyAlignment="1">
      <alignment horizontal="right"/>
    </xf>
    <xf numFmtId="0" fontId="32" fillId="0" borderId="0" xfId="0" applyFont="1" applyFill="1" applyAlignment="1">
      <alignment horizontal="right"/>
    </xf>
    <xf numFmtId="0" fontId="21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NumberFormat="1" applyFont="1" applyFill="1" applyAlignment="1">
      <alignment horizontal="center"/>
    </xf>
    <xf numFmtId="0" fontId="21" fillId="0" borderId="0" xfId="0" applyFont="1" applyAlignment="1">
      <alignment horizontal="centerContinuous"/>
    </xf>
    <xf numFmtId="0" fontId="39" fillId="0" borderId="0" xfId="0" applyFont="1" applyAlignment="1">
      <alignment vertical="center"/>
    </xf>
    <xf numFmtId="0" fontId="17" fillId="0" borderId="0" xfId="0" applyFont="1" applyAlignment="1">
      <alignment horizontal="center"/>
    </xf>
    <xf numFmtId="0" fontId="5" fillId="0" borderId="10" xfId="0" applyFont="1" applyFill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" fillId="0" borderId="19" xfId="0" applyFont="1" applyFill="1" applyBorder="1" applyAlignment="1">
      <alignment horizontal="right"/>
    </xf>
    <xf numFmtId="0" fontId="40" fillId="0" borderId="0" xfId="0" applyFont="1" applyFill="1" applyBorder="1" applyAlignment="1">
      <alignment/>
    </xf>
    <xf numFmtId="0" fontId="40" fillId="0" borderId="20" xfId="0" applyFont="1" applyFill="1" applyBorder="1" applyAlignment="1">
      <alignment horizontal="right"/>
    </xf>
    <xf numFmtId="0" fontId="40" fillId="0" borderId="21" xfId="0" applyFont="1" applyFill="1" applyBorder="1" applyAlignment="1">
      <alignment horizontal="right"/>
    </xf>
    <xf numFmtId="0" fontId="40" fillId="0" borderId="22" xfId="0" applyFont="1" applyFill="1" applyBorder="1" applyAlignment="1">
      <alignment horizontal="right"/>
    </xf>
    <xf numFmtId="0" fontId="41" fillId="0" borderId="21" xfId="0" applyFont="1" applyFill="1" applyBorder="1" applyAlignment="1">
      <alignment horizontal="right"/>
    </xf>
    <xf numFmtId="0" fontId="41" fillId="0" borderId="22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center"/>
    </xf>
    <xf numFmtId="0" fontId="5" fillId="2" borderId="9" xfId="0" applyFont="1" applyFill="1" applyBorder="1" applyAlignment="1" quotePrefix="1">
      <alignment/>
    </xf>
    <xf numFmtId="0" fontId="5" fillId="2" borderId="11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2" xfId="0" applyFont="1" applyFill="1" applyBorder="1" applyAlignment="1" quotePrefix="1">
      <alignment/>
    </xf>
    <xf numFmtId="0" fontId="5" fillId="2" borderId="14" xfId="0" applyFont="1" applyFill="1" applyBorder="1" applyAlignment="1">
      <alignment horizontal="center"/>
    </xf>
    <xf numFmtId="1" fontId="17" fillId="0" borderId="0" xfId="0" applyNumberFormat="1" applyFont="1" applyFill="1" applyAlignment="1">
      <alignment horizontal="left"/>
    </xf>
    <xf numFmtId="0" fontId="17" fillId="3" borderId="0" xfId="0" applyFont="1" applyFill="1" applyAlignment="1">
      <alignment horizontal="right"/>
    </xf>
    <xf numFmtId="0" fontId="17" fillId="3" borderId="0" xfId="0" applyFont="1" applyFill="1" applyAlignment="1">
      <alignment horizontal="center"/>
    </xf>
    <xf numFmtId="0" fontId="4" fillId="0" borderId="0" xfId="0" applyFont="1" applyAlignment="1">
      <alignment/>
    </xf>
    <xf numFmtId="0" fontId="34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Fill="1" applyAlignment="1">
      <alignment horizontal="center" vertical="center"/>
    </xf>
    <xf numFmtId="0" fontId="5" fillId="3" borderId="0" xfId="0" applyFont="1" applyFill="1" applyAlignment="1">
      <alignment/>
    </xf>
    <xf numFmtId="1" fontId="17" fillId="0" borderId="0" xfId="0" applyNumberFormat="1" applyFont="1" applyFill="1" applyAlignment="1">
      <alignment horizontal="right"/>
    </xf>
    <xf numFmtId="1" fontId="9" fillId="0" borderId="0" xfId="0" applyNumberFormat="1" applyFont="1" applyFill="1" applyAlignment="1" quotePrefix="1">
      <alignment horizontal="left"/>
    </xf>
    <xf numFmtId="0" fontId="17" fillId="0" borderId="0" xfId="0" applyFont="1" applyFill="1" applyAlignment="1">
      <alignment/>
    </xf>
    <xf numFmtId="0" fontId="28" fillId="0" borderId="0" xfId="0" applyFont="1" applyFill="1" applyAlignment="1" quotePrefix="1">
      <alignment/>
    </xf>
    <xf numFmtId="0" fontId="24" fillId="0" borderId="0" xfId="0" applyFont="1" applyFill="1" applyAlignment="1" quotePrefix="1">
      <alignment/>
    </xf>
    <xf numFmtId="0" fontId="29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4" fillId="0" borderId="0" xfId="0" applyFont="1" applyFill="1" applyAlignment="1" quotePrefix="1">
      <alignment horizontal="left"/>
    </xf>
    <xf numFmtId="0" fontId="17" fillId="3" borderId="0" xfId="0" applyFont="1" applyFill="1" applyAlignment="1" quotePrefix="1">
      <alignment horizontal="left"/>
    </xf>
    <xf numFmtId="1" fontId="10" fillId="0" borderId="0" xfId="0" applyNumberFormat="1" applyFont="1" applyFill="1" applyAlignment="1">
      <alignment horizontal="right"/>
    </xf>
    <xf numFmtId="14" fontId="29" fillId="0" borderId="0" xfId="0" applyNumberFormat="1" applyFont="1" applyFill="1" applyAlignment="1">
      <alignment horizontal="right"/>
    </xf>
    <xf numFmtId="14" fontId="29" fillId="0" borderId="0" xfId="0" applyNumberFormat="1" applyFont="1" applyFill="1" applyAlignment="1">
      <alignment horizontal="center"/>
    </xf>
    <xf numFmtId="14" fontId="29" fillId="0" borderId="0" xfId="0" applyNumberFormat="1" applyFont="1" applyFill="1" applyAlignment="1">
      <alignment horizontal="left"/>
    </xf>
    <xf numFmtId="14" fontId="26" fillId="0" borderId="0" xfId="0" applyNumberFormat="1" applyFont="1" applyFill="1" applyAlignment="1">
      <alignment horizontal="center"/>
    </xf>
    <xf numFmtId="0" fontId="27" fillId="0" borderId="0" xfId="0" applyFont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24" fillId="0" borderId="0" xfId="0" applyFont="1" applyAlignment="1" quotePrefix="1">
      <alignment horizontal="center"/>
    </xf>
    <xf numFmtId="0" fontId="21" fillId="0" borderId="0" xfId="0" applyFont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8" fillId="5" borderId="23" xfId="0" applyFont="1" applyFill="1" applyBorder="1" applyAlignment="1">
      <alignment horizontal="center"/>
    </xf>
    <xf numFmtId="0" fontId="8" fillId="5" borderId="24" xfId="0" applyFont="1" applyFill="1" applyBorder="1" applyAlignment="1">
      <alignment horizontal="center"/>
    </xf>
    <xf numFmtId="0" fontId="8" fillId="5" borderId="25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60</xdr:row>
      <xdr:rowOff>190500</xdr:rowOff>
    </xdr:from>
    <xdr:to>
      <xdr:col>20</xdr:col>
      <xdr:colOff>0</xdr:colOff>
      <xdr:row>62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180975" y="12192000"/>
          <a:ext cx="6124575" cy="390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20</xdr:col>
      <xdr:colOff>0</xdr:colOff>
      <xdr:row>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80975" y="0"/>
          <a:ext cx="612457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61</xdr:row>
      <xdr:rowOff>0</xdr:rowOff>
    </xdr:from>
    <xdr:to>
      <xdr:col>20</xdr:col>
      <xdr:colOff>0</xdr:colOff>
      <xdr:row>63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80975" y="12201525"/>
          <a:ext cx="615315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20</xdr:col>
      <xdr:colOff>0</xdr:colOff>
      <xdr:row>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80975" y="0"/>
          <a:ext cx="615315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20</xdr:col>
      <xdr:colOff>0</xdr:colOff>
      <xdr:row>63</xdr:row>
      <xdr:rowOff>0</xdr:rowOff>
    </xdr:to>
    <xdr:sp>
      <xdr:nvSpPr>
        <xdr:cNvPr id="3" name="Rectangle 4"/>
        <xdr:cNvSpPr>
          <a:spLocks/>
        </xdr:cNvSpPr>
      </xdr:nvSpPr>
      <xdr:spPr>
        <a:xfrm>
          <a:off x="180975" y="12201525"/>
          <a:ext cx="615315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61</xdr:row>
      <xdr:rowOff>0</xdr:rowOff>
    </xdr:from>
    <xdr:to>
      <xdr:col>20</xdr:col>
      <xdr:colOff>0</xdr:colOff>
      <xdr:row>63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80975" y="12201525"/>
          <a:ext cx="612457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20</xdr:col>
      <xdr:colOff>0</xdr:colOff>
      <xdr:row>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80975" y="0"/>
          <a:ext cx="612457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20</xdr:col>
      <xdr:colOff>0</xdr:colOff>
      <xdr:row>63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80975" y="12201525"/>
          <a:ext cx="612457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20</xdr:col>
      <xdr:colOff>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14300" y="0"/>
          <a:ext cx="6248400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20</xdr:col>
      <xdr:colOff>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14300" y="0"/>
          <a:ext cx="5924550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19</xdr:col>
      <xdr:colOff>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80975" y="0"/>
          <a:ext cx="5886450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19</xdr:col>
      <xdr:colOff>0</xdr:colOff>
      <xdr:row>2</xdr:row>
      <xdr:rowOff>0</xdr:rowOff>
    </xdr:to>
    <xdr:sp>
      <xdr:nvSpPr>
        <xdr:cNvPr id="1" name="Rectangle 8"/>
        <xdr:cNvSpPr>
          <a:spLocks/>
        </xdr:cNvSpPr>
      </xdr:nvSpPr>
      <xdr:spPr>
        <a:xfrm>
          <a:off x="180975" y="0"/>
          <a:ext cx="5934075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19</xdr:col>
      <xdr:colOff>0</xdr:colOff>
      <xdr:row>2</xdr:row>
      <xdr:rowOff>0</xdr:rowOff>
    </xdr:to>
    <xdr:sp>
      <xdr:nvSpPr>
        <xdr:cNvPr id="2" name="Rectangle 12"/>
        <xdr:cNvSpPr>
          <a:spLocks/>
        </xdr:cNvSpPr>
      </xdr:nvSpPr>
      <xdr:spPr>
        <a:xfrm>
          <a:off x="180975" y="0"/>
          <a:ext cx="5934075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indexed="15"/>
  </sheetPr>
  <dimension ref="A1:X123"/>
  <sheetViews>
    <sheetView tabSelected="1" workbookViewId="0" topLeftCell="A91">
      <selection activeCell="B106" sqref="B106"/>
    </sheetView>
  </sheetViews>
  <sheetFormatPr defaultColWidth="11.421875" defaultRowHeight="12.75"/>
  <cols>
    <col min="1" max="1" width="2.7109375" style="114" customWidth="1"/>
    <col min="2" max="2" width="5.28125" style="114" customWidth="1"/>
    <col min="3" max="3" width="3.57421875" style="114" customWidth="1"/>
    <col min="4" max="4" width="1.28515625" style="114" customWidth="1"/>
    <col min="5" max="5" width="3.57421875" style="114" customWidth="1"/>
    <col min="6" max="6" width="5.421875" style="114" customWidth="1"/>
    <col min="7" max="8" width="9.7109375" style="114" customWidth="1"/>
    <col min="9" max="9" width="6.7109375" style="114" customWidth="1"/>
    <col min="10" max="15" width="4.7109375" style="114" customWidth="1"/>
    <col min="16" max="16" width="5.140625" style="114" bestFit="1" customWidth="1"/>
    <col min="17" max="17" width="3.57421875" style="114" customWidth="1"/>
    <col min="18" max="18" width="1.28515625" style="114" customWidth="1"/>
    <col min="19" max="19" width="3.57421875" style="114" customWidth="1"/>
    <col min="20" max="20" width="4.7109375" style="114" customWidth="1"/>
    <col min="21" max="21" width="2.7109375" style="114" customWidth="1"/>
    <col min="22" max="16384" width="11.421875" style="114" customWidth="1"/>
  </cols>
  <sheetData>
    <row r="1" spans="1:21" ht="15.75" customHeight="1">
      <c r="A1" s="164"/>
      <c r="B1" s="8" t="s">
        <v>132</v>
      </c>
      <c r="C1" s="42"/>
      <c r="D1" s="42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165"/>
      <c r="U1" s="151"/>
    </row>
    <row r="2" spans="1:21" ht="15.75" customHeight="1" thickBot="1">
      <c r="A2" s="164"/>
      <c r="B2" s="32" t="s">
        <v>49</v>
      </c>
      <c r="C2" s="43"/>
      <c r="D2" s="43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66"/>
      <c r="U2" s="151"/>
    </row>
    <row r="3" spans="5:21" ht="15.75" customHeight="1">
      <c r="E3" s="167"/>
      <c r="N3" s="151"/>
      <c r="O3" s="151"/>
      <c r="P3" s="168"/>
      <c r="Q3" s="168"/>
      <c r="R3" s="168"/>
      <c r="S3" s="169"/>
      <c r="T3" s="169"/>
      <c r="U3" s="151"/>
    </row>
    <row r="4" spans="1:21" ht="15.75" customHeight="1">
      <c r="A4" s="170" t="s">
        <v>14</v>
      </c>
      <c r="B4" s="134"/>
      <c r="C4" s="134"/>
      <c r="D4" s="134"/>
      <c r="E4" s="167"/>
      <c r="F4" s="134"/>
      <c r="G4" s="134"/>
      <c r="H4" s="134"/>
      <c r="I4" s="134"/>
      <c r="J4" s="134"/>
      <c r="K4" s="134"/>
      <c r="L4" s="134"/>
      <c r="M4" s="171"/>
      <c r="N4" s="134"/>
      <c r="O4" s="134"/>
      <c r="P4" s="134"/>
      <c r="Q4" s="134"/>
      <c r="R4" s="134"/>
      <c r="S4" s="134"/>
      <c r="T4" s="172"/>
      <c r="U4" s="173" t="s">
        <v>15</v>
      </c>
    </row>
    <row r="5" spans="1:21" ht="15.75" customHeight="1">
      <c r="A5" s="134" t="s">
        <v>1</v>
      </c>
      <c r="B5" s="174" t="s">
        <v>133</v>
      </c>
      <c r="C5" s="174"/>
      <c r="D5" s="174"/>
      <c r="E5" s="175"/>
      <c r="F5" s="175"/>
      <c r="G5" s="134"/>
      <c r="H5" s="134"/>
      <c r="I5" s="134"/>
      <c r="J5" s="134"/>
      <c r="K5" s="134"/>
      <c r="L5" s="176"/>
      <c r="M5" s="366"/>
      <c r="N5" s="366"/>
      <c r="O5" s="366"/>
      <c r="P5" s="147" t="s">
        <v>148</v>
      </c>
      <c r="Q5" s="147"/>
      <c r="R5" s="147"/>
      <c r="S5" s="148"/>
      <c r="T5" s="148"/>
      <c r="U5" s="171" t="s">
        <v>0</v>
      </c>
    </row>
    <row r="6" spans="1:24" ht="15.75" customHeight="1">
      <c r="A6" s="134" t="s">
        <v>1</v>
      </c>
      <c r="B6" s="134"/>
      <c r="C6" s="181">
        <v>5</v>
      </c>
      <c r="D6" s="179" t="s">
        <v>2</v>
      </c>
      <c r="E6" s="184">
        <v>1</v>
      </c>
      <c r="F6" s="134"/>
      <c r="G6" s="122" t="s">
        <v>81</v>
      </c>
      <c r="H6" s="122"/>
      <c r="I6" s="123"/>
      <c r="J6" s="124" t="s">
        <v>2</v>
      </c>
      <c r="K6" s="121" t="s">
        <v>52</v>
      </c>
      <c r="L6" s="134"/>
      <c r="M6" s="125"/>
      <c r="N6" s="134"/>
      <c r="O6" s="180"/>
      <c r="P6" s="180"/>
      <c r="Q6" s="181">
        <v>3</v>
      </c>
      <c r="R6" s="179" t="s">
        <v>2</v>
      </c>
      <c r="S6" s="184">
        <v>3</v>
      </c>
      <c r="T6" s="122"/>
      <c r="U6" s="171" t="s">
        <v>0</v>
      </c>
      <c r="V6" s="126"/>
      <c r="W6" s="183"/>
      <c r="X6" s="126"/>
    </row>
    <row r="7" spans="1:21" ht="15.75" customHeight="1">
      <c r="A7" s="134" t="s">
        <v>1</v>
      </c>
      <c r="B7" s="134"/>
      <c r="C7" s="186">
        <v>5</v>
      </c>
      <c r="D7" s="187" t="s">
        <v>2</v>
      </c>
      <c r="E7" s="188">
        <v>0</v>
      </c>
      <c r="F7" s="134"/>
      <c r="G7" s="130" t="s">
        <v>22</v>
      </c>
      <c r="H7" s="122"/>
      <c r="I7" s="122"/>
      <c r="J7" s="124" t="s">
        <v>2</v>
      </c>
      <c r="K7" s="121" t="s">
        <v>82</v>
      </c>
      <c r="L7" s="134"/>
      <c r="M7" s="127"/>
      <c r="N7" s="134"/>
      <c r="O7" s="134"/>
      <c r="P7" s="134"/>
      <c r="Q7" s="186">
        <v>1</v>
      </c>
      <c r="R7" s="187" t="s">
        <v>2</v>
      </c>
      <c r="S7" s="188">
        <v>0</v>
      </c>
      <c r="T7" s="122"/>
      <c r="U7" s="171" t="s">
        <v>0</v>
      </c>
    </row>
    <row r="8" spans="1:21" ht="15.75" customHeight="1">
      <c r="A8" s="134" t="s">
        <v>1</v>
      </c>
      <c r="B8" s="134"/>
      <c r="C8" s="181">
        <v>0</v>
      </c>
      <c r="D8" s="179" t="s">
        <v>2</v>
      </c>
      <c r="E8" s="182">
        <v>2</v>
      </c>
      <c r="F8" s="134"/>
      <c r="G8" s="121" t="s">
        <v>134</v>
      </c>
      <c r="H8" s="122"/>
      <c r="I8" s="122"/>
      <c r="J8" s="124" t="s">
        <v>2</v>
      </c>
      <c r="K8" s="121" t="s">
        <v>50</v>
      </c>
      <c r="L8" s="134"/>
      <c r="M8" s="127"/>
      <c r="N8" s="134"/>
      <c r="O8" s="134"/>
      <c r="P8" s="180"/>
      <c r="Q8" s="181">
        <v>0</v>
      </c>
      <c r="R8" s="179" t="s">
        <v>2</v>
      </c>
      <c r="S8" s="184">
        <v>0</v>
      </c>
      <c r="T8" s="122"/>
      <c r="U8" s="171" t="s">
        <v>0</v>
      </c>
    </row>
    <row r="9" spans="1:21" ht="15.75" customHeight="1">
      <c r="A9" s="134" t="s">
        <v>1</v>
      </c>
      <c r="B9" s="134"/>
      <c r="C9" s="181">
        <v>1</v>
      </c>
      <c r="D9" s="179" t="s">
        <v>2</v>
      </c>
      <c r="E9" s="184">
        <v>3</v>
      </c>
      <c r="F9" s="134"/>
      <c r="G9" s="121" t="s">
        <v>135</v>
      </c>
      <c r="H9" s="122"/>
      <c r="I9" s="122"/>
      <c r="J9" s="124" t="s">
        <v>2</v>
      </c>
      <c r="K9" s="121" t="s">
        <v>136</v>
      </c>
      <c r="L9" s="134"/>
      <c r="M9" s="127"/>
      <c r="N9" s="134"/>
      <c r="O9" s="134"/>
      <c r="P9" s="283"/>
      <c r="Q9" s="181">
        <v>0</v>
      </c>
      <c r="R9" s="179" t="s">
        <v>2</v>
      </c>
      <c r="S9" s="184">
        <v>9</v>
      </c>
      <c r="T9" s="122"/>
      <c r="U9" s="171" t="s">
        <v>0</v>
      </c>
    </row>
    <row r="10" spans="1:21" ht="15.75" customHeight="1">
      <c r="A10" s="134" t="s">
        <v>1</v>
      </c>
      <c r="B10" s="134"/>
      <c r="C10" s="181">
        <v>0</v>
      </c>
      <c r="D10" s="179" t="s">
        <v>2</v>
      </c>
      <c r="E10" s="184">
        <v>4</v>
      </c>
      <c r="F10" s="134"/>
      <c r="G10" s="121" t="s">
        <v>137</v>
      </c>
      <c r="H10" s="122"/>
      <c r="I10" s="122"/>
      <c r="J10" s="124" t="s">
        <v>2</v>
      </c>
      <c r="K10" s="121" t="s">
        <v>138</v>
      </c>
      <c r="L10" s="134"/>
      <c r="M10" s="129"/>
      <c r="N10" s="134"/>
      <c r="O10" s="134"/>
      <c r="P10" s="181" t="s">
        <v>26</v>
      </c>
      <c r="Q10" s="181">
        <v>0</v>
      </c>
      <c r="R10" s="179" t="s">
        <v>2</v>
      </c>
      <c r="S10" s="184">
        <v>3</v>
      </c>
      <c r="T10" s="185"/>
      <c r="U10" s="171" t="s">
        <v>0</v>
      </c>
    </row>
    <row r="11" spans="1:21" ht="15.75" customHeight="1">
      <c r="A11" s="134" t="s">
        <v>1</v>
      </c>
      <c r="B11" s="134"/>
      <c r="C11" s="181">
        <v>3</v>
      </c>
      <c r="D11" s="179" t="s">
        <v>2</v>
      </c>
      <c r="E11" s="184">
        <v>0</v>
      </c>
      <c r="F11" s="134"/>
      <c r="G11" s="121" t="s">
        <v>51</v>
      </c>
      <c r="H11" s="122"/>
      <c r="I11" s="122"/>
      <c r="J11" s="124" t="s">
        <v>2</v>
      </c>
      <c r="K11" s="122" t="s">
        <v>80</v>
      </c>
      <c r="L11" s="134"/>
      <c r="M11" s="127"/>
      <c r="N11" s="134"/>
      <c r="O11" s="134"/>
      <c r="P11" s="180"/>
      <c r="Q11" s="181">
        <v>1</v>
      </c>
      <c r="R11" s="179" t="s">
        <v>2</v>
      </c>
      <c r="S11" s="184">
        <v>0</v>
      </c>
      <c r="T11" s="189"/>
      <c r="U11" s="171" t="s">
        <v>0</v>
      </c>
    </row>
    <row r="12" spans="1:21" ht="15.75" customHeight="1">
      <c r="A12" s="134" t="s">
        <v>1</v>
      </c>
      <c r="B12" s="12" t="s">
        <v>46</v>
      </c>
      <c r="C12" s="170"/>
      <c r="D12" s="170"/>
      <c r="E12" s="167"/>
      <c r="F12" s="134"/>
      <c r="G12" s="134"/>
      <c r="H12" s="134"/>
      <c r="I12" s="134"/>
      <c r="J12" s="134"/>
      <c r="K12" s="134"/>
      <c r="L12" s="134"/>
      <c r="M12" s="134"/>
      <c r="N12" s="134"/>
      <c r="O12" s="171"/>
      <c r="P12" s="134"/>
      <c r="Q12" s="134"/>
      <c r="R12" s="134"/>
      <c r="S12" s="134"/>
      <c r="T12" s="134"/>
      <c r="U12" s="171" t="s">
        <v>0</v>
      </c>
    </row>
    <row r="13" spans="1:21" ht="15.75" customHeight="1">
      <c r="A13" s="134" t="s">
        <v>1</v>
      </c>
      <c r="B13" s="174" t="s">
        <v>139</v>
      </c>
      <c r="C13" s="174"/>
      <c r="D13" s="174"/>
      <c r="E13" s="175"/>
      <c r="F13" s="175"/>
      <c r="G13" s="134"/>
      <c r="H13" s="134"/>
      <c r="I13" s="134"/>
      <c r="J13" s="134"/>
      <c r="K13" s="134"/>
      <c r="L13" s="176"/>
      <c r="M13" s="177"/>
      <c r="N13" s="177"/>
      <c r="O13" s="177"/>
      <c r="P13" s="147" t="s">
        <v>149</v>
      </c>
      <c r="Q13" s="147"/>
      <c r="R13" s="147"/>
      <c r="S13" s="148"/>
      <c r="T13" s="148"/>
      <c r="U13" s="171" t="s">
        <v>0</v>
      </c>
    </row>
    <row r="14" spans="1:21" ht="15.75" customHeight="1">
      <c r="A14" s="134" t="s">
        <v>1</v>
      </c>
      <c r="B14" s="134"/>
      <c r="C14" s="181">
        <v>2</v>
      </c>
      <c r="D14" s="179" t="s">
        <v>2</v>
      </c>
      <c r="E14" s="146">
        <v>1</v>
      </c>
      <c r="F14" s="122"/>
      <c r="G14" s="121" t="s">
        <v>50</v>
      </c>
      <c r="H14" s="122"/>
      <c r="I14" s="122"/>
      <c r="J14" s="124" t="s">
        <v>2</v>
      </c>
      <c r="K14" s="121" t="s">
        <v>51</v>
      </c>
      <c r="L14" s="134"/>
      <c r="M14" s="131"/>
      <c r="N14" s="134"/>
      <c r="O14" s="134"/>
      <c r="P14" s="134"/>
      <c r="Q14" s="181">
        <v>1</v>
      </c>
      <c r="R14" s="179" t="s">
        <v>2</v>
      </c>
      <c r="S14" s="146">
        <v>7</v>
      </c>
      <c r="T14" s="122"/>
      <c r="U14" s="171" t="s">
        <v>0</v>
      </c>
    </row>
    <row r="15" spans="1:21" ht="15.75" customHeight="1">
      <c r="A15" s="134" t="s">
        <v>1</v>
      </c>
      <c r="B15" s="134"/>
      <c r="C15" s="181">
        <v>5</v>
      </c>
      <c r="D15" s="179" t="s">
        <v>2</v>
      </c>
      <c r="E15" s="146">
        <v>2</v>
      </c>
      <c r="F15" s="122"/>
      <c r="G15" s="121" t="s">
        <v>138</v>
      </c>
      <c r="H15" s="122"/>
      <c r="I15" s="122"/>
      <c r="J15" s="124" t="s">
        <v>2</v>
      </c>
      <c r="K15" s="121" t="s">
        <v>134</v>
      </c>
      <c r="L15" s="134"/>
      <c r="M15" s="131"/>
      <c r="N15" s="134"/>
      <c r="O15" s="134"/>
      <c r="P15" s="134"/>
      <c r="Q15" s="181">
        <v>8</v>
      </c>
      <c r="R15" s="179" t="s">
        <v>2</v>
      </c>
      <c r="S15" s="146">
        <v>2</v>
      </c>
      <c r="T15" s="190"/>
      <c r="U15" s="171" t="s">
        <v>0</v>
      </c>
    </row>
    <row r="16" spans="1:21" ht="15.75" customHeight="1">
      <c r="A16" s="134" t="s">
        <v>1</v>
      </c>
      <c r="B16" s="134"/>
      <c r="C16" s="181">
        <v>3</v>
      </c>
      <c r="D16" s="179" t="s">
        <v>2</v>
      </c>
      <c r="E16" s="146">
        <v>3</v>
      </c>
      <c r="F16" s="122"/>
      <c r="G16" s="121" t="s">
        <v>136</v>
      </c>
      <c r="H16" s="122"/>
      <c r="I16" s="122"/>
      <c r="J16" s="124" t="s">
        <v>2</v>
      </c>
      <c r="K16" s="122" t="s">
        <v>81</v>
      </c>
      <c r="L16" s="134"/>
      <c r="M16" s="131"/>
      <c r="N16" s="134"/>
      <c r="O16" s="134"/>
      <c r="P16" s="134"/>
      <c r="Q16" s="181">
        <v>0</v>
      </c>
      <c r="R16" s="179" t="s">
        <v>2</v>
      </c>
      <c r="S16" s="146">
        <v>0</v>
      </c>
      <c r="T16" s="259"/>
      <c r="U16" s="171" t="s">
        <v>0</v>
      </c>
    </row>
    <row r="17" spans="1:21" ht="15.75" customHeight="1">
      <c r="A17" s="134" t="s">
        <v>1</v>
      </c>
      <c r="B17" s="134"/>
      <c r="C17" s="181">
        <v>1</v>
      </c>
      <c r="D17" s="179" t="s">
        <v>2</v>
      </c>
      <c r="E17" s="182">
        <v>4</v>
      </c>
      <c r="F17" s="122"/>
      <c r="G17" s="122" t="s">
        <v>80</v>
      </c>
      <c r="H17" s="122"/>
      <c r="I17" s="122"/>
      <c r="J17" s="124" t="s">
        <v>2</v>
      </c>
      <c r="K17" s="121" t="s">
        <v>135</v>
      </c>
      <c r="L17" s="134"/>
      <c r="M17" s="132"/>
      <c r="N17" s="134"/>
      <c r="O17" s="134"/>
      <c r="P17" s="134"/>
      <c r="Q17" s="181">
        <v>3</v>
      </c>
      <c r="R17" s="179" t="s">
        <v>2</v>
      </c>
      <c r="S17" s="146">
        <v>0</v>
      </c>
      <c r="T17" s="190"/>
      <c r="U17" s="171" t="s">
        <v>0</v>
      </c>
    </row>
    <row r="18" spans="1:21" ht="15.75" customHeight="1">
      <c r="A18" s="134" t="s">
        <v>1</v>
      </c>
      <c r="B18" s="134"/>
      <c r="C18" s="181">
        <v>2</v>
      </c>
      <c r="D18" s="179" t="s">
        <v>2</v>
      </c>
      <c r="E18" s="146">
        <v>1</v>
      </c>
      <c r="F18" s="122"/>
      <c r="G18" s="121" t="s">
        <v>82</v>
      </c>
      <c r="H18" s="122"/>
      <c r="I18" s="122"/>
      <c r="J18" s="124" t="s">
        <v>2</v>
      </c>
      <c r="K18" s="121" t="s">
        <v>137</v>
      </c>
      <c r="L18" s="134"/>
      <c r="M18" s="131"/>
      <c r="N18" s="134"/>
      <c r="O18" s="134"/>
      <c r="P18" s="134"/>
      <c r="Q18" s="181">
        <v>3</v>
      </c>
      <c r="R18" s="179" t="s">
        <v>2</v>
      </c>
      <c r="S18" s="146">
        <v>2</v>
      </c>
      <c r="T18" s="190"/>
      <c r="U18" s="171" t="s">
        <v>0</v>
      </c>
    </row>
    <row r="19" spans="1:21" ht="15.75" customHeight="1">
      <c r="A19" s="134" t="s">
        <v>1</v>
      </c>
      <c r="B19" s="134"/>
      <c r="C19" s="186">
        <v>5</v>
      </c>
      <c r="D19" s="187" t="s">
        <v>2</v>
      </c>
      <c r="E19" s="188">
        <v>1</v>
      </c>
      <c r="F19" s="122"/>
      <c r="G19" s="121" t="s">
        <v>52</v>
      </c>
      <c r="H19" s="122"/>
      <c r="I19" s="122"/>
      <c r="J19" s="124" t="s">
        <v>2</v>
      </c>
      <c r="K19" s="130" t="s">
        <v>22</v>
      </c>
      <c r="L19" s="134"/>
      <c r="M19" s="133"/>
      <c r="N19" s="134"/>
      <c r="O19" s="134"/>
      <c r="P19" s="134"/>
      <c r="Q19" s="186">
        <v>1</v>
      </c>
      <c r="R19" s="187" t="s">
        <v>2</v>
      </c>
      <c r="S19" s="188">
        <v>2</v>
      </c>
      <c r="T19" s="122"/>
      <c r="U19" s="171" t="s">
        <v>0</v>
      </c>
    </row>
    <row r="20" spans="1:21" ht="15.75" customHeight="1">
      <c r="A20" s="134" t="s">
        <v>1</v>
      </c>
      <c r="B20" s="12" t="s">
        <v>46</v>
      </c>
      <c r="C20" s="170"/>
      <c r="D20" s="170"/>
      <c r="E20" s="167"/>
      <c r="F20" s="134"/>
      <c r="G20" s="134"/>
      <c r="H20" s="191"/>
      <c r="I20" s="134"/>
      <c r="J20" s="191"/>
      <c r="K20" s="134"/>
      <c r="L20" s="134"/>
      <c r="M20" s="134"/>
      <c r="N20" s="134"/>
      <c r="O20" s="171"/>
      <c r="P20" s="134"/>
      <c r="Q20" s="134"/>
      <c r="R20" s="134"/>
      <c r="S20" s="134"/>
      <c r="T20" s="134"/>
      <c r="U20" s="171" t="s">
        <v>0</v>
      </c>
    </row>
    <row r="21" spans="1:21" ht="15.75" customHeight="1">
      <c r="A21" s="134" t="s">
        <v>1</v>
      </c>
      <c r="B21" s="174" t="s">
        <v>140</v>
      </c>
      <c r="C21" s="174"/>
      <c r="D21" s="174"/>
      <c r="E21" s="175"/>
      <c r="F21" s="175"/>
      <c r="G21" s="134"/>
      <c r="H21" s="134"/>
      <c r="I21" s="134"/>
      <c r="J21" s="134"/>
      <c r="K21" s="134"/>
      <c r="L21" s="366"/>
      <c r="M21" s="366"/>
      <c r="N21" s="366"/>
      <c r="O21" s="366"/>
      <c r="P21" s="147" t="s">
        <v>150</v>
      </c>
      <c r="Q21" s="147"/>
      <c r="R21" s="147"/>
      <c r="S21" s="193"/>
      <c r="T21" s="148"/>
      <c r="U21" s="171" t="s">
        <v>0</v>
      </c>
    </row>
    <row r="22" spans="1:21" ht="15.75" customHeight="1">
      <c r="A22" s="134" t="s">
        <v>1</v>
      </c>
      <c r="B22" s="134"/>
      <c r="C22" s="186">
        <v>1</v>
      </c>
      <c r="D22" s="187" t="s">
        <v>2</v>
      </c>
      <c r="E22" s="188">
        <v>2</v>
      </c>
      <c r="F22" s="122"/>
      <c r="G22" s="122" t="s">
        <v>81</v>
      </c>
      <c r="H22" s="122"/>
      <c r="I22" s="122"/>
      <c r="J22" s="124" t="s">
        <v>2</v>
      </c>
      <c r="K22" s="130" t="s">
        <v>22</v>
      </c>
      <c r="L22" s="134"/>
      <c r="M22" s="131"/>
      <c r="N22" s="134"/>
      <c r="O22" s="134"/>
      <c r="P22" s="246"/>
      <c r="Q22" s="186">
        <v>4</v>
      </c>
      <c r="R22" s="187" t="s">
        <v>2</v>
      </c>
      <c r="S22" s="188">
        <v>4</v>
      </c>
      <c r="T22" s="157"/>
      <c r="U22" s="171" t="s">
        <v>0</v>
      </c>
    </row>
    <row r="23" spans="1:21" ht="15.75" customHeight="1">
      <c r="A23" s="134" t="s">
        <v>1</v>
      </c>
      <c r="B23" s="134"/>
      <c r="C23" s="181">
        <v>2</v>
      </c>
      <c r="D23" s="179" t="s">
        <v>2</v>
      </c>
      <c r="E23" s="146">
        <v>0</v>
      </c>
      <c r="F23" s="122"/>
      <c r="G23" s="121" t="s">
        <v>136</v>
      </c>
      <c r="H23" s="122"/>
      <c r="I23" s="122"/>
      <c r="J23" s="124" t="s">
        <v>2</v>
      </c>
      <c r="K23" s="122" t="s">
        <v>80</v>
      </c>
      <c r="L23" s="134"/>
      <c r="M23" s="131"/>
      <c r="N23" s="134"/>
      <c r="O23" s="134"/>
      <c r="P23" s="134"/>
      <c r="Q23" s="181">
        <v>2</v>
      </c>
      <c r="R23" s="179" t="s">
        <v>2</v>
      </c>
      <c r="S23" s="146">
        <v>1</v>
      </c>
      <c r="T23" s="122"/>
      <c r="U23" s="171" t="s">
        <v>0</v>
      </c>
    </row>
    <row r="24" spans="1:21" ht="15.75" customHeight="1">
      <c r="A24" s="134" t="s">
        <v>1</v>
      </c>
      <c r="B24" s="134"/>
      <c r="C24" s="181">
        <v>0</v>
      </c>
      <c r="D24" s="179" t="s">
        <v>2</v>
      </c>
      <c r="E24" s="184">
        <v>2</v>
      </c>
      <c r="F24" s="154"/>
      <c r="G24" s="121" t="s">
        <v>51</v>
      </c>
      <c r="H24" s="122"/>
      <c r="I24" s="122"/>
      <c r="J24" s="124" t="s">
        <v>2</v>
      </c>
      <c r="K24" s="121" t="s">
        <v>138</v>
      </c>
      <c r="L24" s="134"/>
      <c r="M24" s="133"/>
      <c r="N24" s="134"/>
      <c r="O24" s="134"/>
      <c r="P24" s="134"/>
      <c r="Q24" s="181">
        <v>1</v>
      </c>
      <c r="R24" s="179" t="s">
        <v>2</v>
      </c>
      <c r="S24" s="184">
        <v>3</v>
      </c>
      <c r="T24" s="122"/>
      <c r="U24" s="171" t="s">
        <v>0</v>
      </c>
    </row>
    <row r="25" spans="1:21" ht="15.75" customHeight="1">
      <c r="A25" s="134" t="s">
        <v>1</v>
      </c>
      <c r="B25" s="134"/>
      <c r="C25" s="181">
        <v>2</v>
      </c>
      <c r="D25" s="179" t="s">
        <v>2</v>
      </c>
      <c r="E25" s="184">
        <v>3</v>
      </c>
      <c r="F25" s="122"/>
      <c r="G25" s="121" t="s">
        <v>135</v>
      </c>
      <c r="H25" s="122"/>
      <c r="I25" s="122"/>
      <c r="J25" s="124" t="s">
        <v>2</v>
      </c>
      <c r="K25" s="121" t="s">
        <v>50</v>
      </c>
      <c r="L25" s="134"/>
      <c r="M25" s="131"/>
      <c r="N25" s="134"/>
      <c r="O25" s="134"/>
      <c r="P25" s="134"/>
      <c r="Q25" s="181">
        <v>2</v>
      </c>
      <c r="R25" s="179" t="s">
        <v>2</v>
      </c>
      <c r="S25" s="184">
        <v>2</v>
      </c>
      <c r="T25" s="157"/>
      <c r="U25" s="171" t="s">
        <v>0</v>
      </c>
    </row>
    <row r="26" spans="1:21" ht="15.75" customHeight="1">
      <c r="A26" s="134" t="s">
        <v>1</v>
      </c>
      <c r="B26" s="134"/>
      <c r="C26" s="181">
        <v>0</v>
      </c>
      <c r="D26" s="179" t="s">
        <v>2</v>
      </c>
      <c r="E26" s="146">
        <v>8</v>
      </c>
      <c r="F26" s="122"/>
      <c r="G26" s="121" t="s">
        <v>134</v>
      </c>
      <c r="H26" s="122"/>
      <c r="I26" s="128"/>
      <c r="J26" s="124" t="s">
        <v>2</v>
      </c>
      <c r="K26" s="121" t="s">
        <v>82</v>
      </c>
      <c r="L26" s="134"/>
      <c r="M26" s="132"/>
      <c r="N26" s="134"/>
      <c r="O26" s="134"/>
      <c r="P26" s="134"/>
      <c r="Q26" s="181">
        <v>0</v>
      </c>
      <c r="R26" s="179" t="s">
        <v>2</v>
      </c>
      <c r="S26" s="184">
        <v>4</v>
      </c>
      <c r="T26" s="122"/>
      <c r="U26" s="171" t="s">
        <v>0</v>
      </c>
    </row>
    <row r="27" spans="1:21" ht="15.75" customHeight="1">
      <c r="A27" s="134" t="s">
        <v>1</v>
      </c>
      <c r="B27" s="134"/>
      <c r="C27" s="181">
        <v>2</v>
      </c>
      <c r="D27" s="179" t="s">
        <v>2</v>
      </c>
      <c r="E27" s="184">
        <v>1</v>
      </c>
      <c r="F27" s="157"/>
      <c r="G27" s="121" t="s">
        <v>137</v>
      </c>
      <c r="H27" s="122"/>
      <c r="I27" s="122"/>
      <c r="J27" s="124" t="s">
        <v>2</v>
      </c>
      <c r="K27" s="121" t="s">
        <v>52</v>
      </c>
      <c r="L27" s="134"/>
      <c r="M27" s="131"/>
      <c r="N27" s="134"/>
      <c r="O27" s="134"/>
      <c r="P27" s="134"/>
      <c r="Q27" s="181">
        <v>3</v>
      </c>
      <c r="R27" s="179" t="s">
        <v>2</v>
      </c>
      <c r="S27" s="184">
        <v>3</v>
      </c>
      <c r="T27" s="122"/>
      <c r="U27" s="171" t="s">
        <v>0</v>
      </c>
    </row>
    <row r="28" spans="1:21" ht="15.75" customHeight="1">
      <c r="A28" s="134" t="s">
        <v>1</v>
      </c>
      <c r="B28" s="12" t="s">
        <v>46</v>
      </c>
      <c r="C28" s="170"/>
      <c r="D28" s="170"/>
      <c r="E28" s="167"/>
      <c r="F28" s="134"/>
      <c r="G28" s="134"/>
      <c r="H28" s="191"/>
      <c r="I28" s="134"/>
      <c r="J28" s="191"/>
      <c r="K28" s="134"/>
      <c r="L28" s="134"/>
      <c r="M28" s="134"/>
      <c r="N28" s="134"/>
      <c r="O28" s="171"/>
      <c r="P28" s="134"/>
      <c r="Q28" s="134"/>
      <c r="R28" s="134"/>
      <c r="S28" s="134"/>
      <c r="T28" s="134"/>
      <c r="U28" s="171" t="s">
        <v>0</v>
      </c>
    </row>
    <row r="29" spans="1:21" ht="15.75" customHeight="1">
      <c r="A29" s="134" t="s">
        <v>1</v>
      </c>
      <c r="B29" s="174" t="s">
        <v>141</v>
      </c>
      <c r="C29" s="174"/>
      <c r="D29" s="174"/>
      <c r="E29" s="175"/>
      <c r="F29" s="175"/>
      <c r="G29" s="194"/>
      <c r="H29" s="134"/>
      <c r="I29" s="134"/>
      <c r="J29" s="134"/>
      <c r="K29" s="134"/>
      <c r="L29" s="176"/>
      <c r="M29" s="365"/>
      <c r="N29" s="365"/>
      <c r="O29" s="365"/>
      <c r="P29" s="147" t="s">
        <v>157</v>
      </c>
      <c r="Q29" s="147"/>
      <c r="R29" s="147"/>
      <c r="S29" s="195"/>
      <c r="T29" s="172"/>
      <c r="U29" s="171" t="s">
        <v>0</v>
      </c>
    </row>
    <row r="30" spans="1:21" ht="15.75" customHeight="1">
      <c r="A30" s="134" t="s">
        <v>1</v>
      </c>
      <c r="B30" s="134"/>
      <c r="C30" s="181">
        <v>0</v>
      </c>
      <c r="D30" s="179" t="s">
        <v>2</v>
      </c>
      <c r="E30" s="182">
        <v>0</v>
      </c>
      <c r="F30" s="122"/>
      <c r="G30" s="121" t="s">
        <v>82</v>
      </c>
      <c r="H30" s="122"/>
      <c r="I30" s="122"/>
      <c r="J30" s="124" t="s">
        <v>2</v>
      </c>
      <c r="K30" s="122" t="s">
        <v>81</v>
      </c>
      <c r="L30" s="134"/>
      <c r="M30" s="131"/>
      <c r="N30" s="134"/>
      <c r="O30" s="134"/>
      <c r="P30" s="122"/>
      <c r="Q30" s="181">
        <v>0</v>
      </c>
      <c r="R30" s="179" t="s">
        <v>2</v>
      </c>
      <c r="S30" s="182">
        <v>1</v>
      </c>
      <c r="T30" s="122"/>
      <c r="U30" s="171" t="s">
        <v>0</v>
      </c>
    </row>
    <row r="31" spans="1:21" ht="15.75" customHeight="1">
      <c r="A31" s="134" t="s">
        <v>1</v>
      </c>
      <c r="B31" s="134"/>
      <c r="C31" s="181">
        <v>3</v>
      </c>
      <c r="D31" s="179" t="s">
        <v>2</v>
      </c>
      <c r="E31" s="146">
        <v>1</v>
      </c>
      <c r="F31" s="122"/>
      <c r="G31" s="121" t="s">
        <v>51</v>
      </c>
      <c r="H31" s="122"/>
      <c r="I31" s="122"/>
      <c r="J31" s="124" t="s">
        <v>2</v>
      </c>
      <c r="K31" s="121" t="s">
        <v>135</v>
      </c>
      <c r="L31" s="134"/>
      <c r="M31" s="131"/>
      <c r="N31" s="134"/>
      <c r="O31" s="134"/>
      <c r="P31" s="122"/>
      <c r="Q31" s="181">
        <v>1</v>
      </c>
      <c r="R31" s="179" t="s">
        <v>2</v>
      </c>
      <c r="S31" s="182">
        <v>2</v>
      </c>
      <c r="T31" s="122"/>
      <c r="U31" s="171" t="s">
        <v>0</v>
      </c>
    </row>
    <row r="32" spans="1:21" ht="15.75" customHeight="1">
      <c r="A32" s="134" t="s">
        <v>1</v>
      </c>
      <c r="B32" s="134"/>
      <c r="C32" s="181">
        <v>4</v>
      </c>
      <c r="D32" s="179" t="s">
        <v>2</v>
      </c>
      <c r="E32" s="182">
        <v>4</v>
      </c>
      <c r="F32" s="122"/>
      <c r="G32" s="121" t="s">
        <v>137</v>
      </c>
      <c r="H32" s="122"/>
      <c r="I32" s="122"/>
      <c r="J32" s="124" t="s">
        <v>2</v>
      </c>
      <c r="K32" s="122" t="s">
        <v>80</v>
      </c>
      <c r="L32" s="134"/>
      <c r="M32" s="133"/>
      <c r="N32" s="134"/>
      <c r="O32" s="134"/>
      <c r="P32" s="181"/>
      <c r="Q32" s="181">
        <v>3</v>
      </c>
      <c r="R32" s="179" t="s">
        <v>2</v>
      </c>
      <c r="S32" s="182">
        <v>1</v>
      </c>
      <c r="T32" s="122"/>
      <c r="U32" s="171" t="s">
        <v>0</v>
      </c>
    </row>
    <row r="33" spans="1:21" ht="15.75" customHeight="1">
      <c r="A33" s="134" t="s">
        <v>1</v>
      </c>
      <c r="B33" s="138"/>
      <c r="C33" s="181">
        <v>1</v>
      </c>
      <c r="D33" s="179" t="s">
        <v>2</v>
      </c>
      <c r="E33" s="146">
        <v>10</v>
      </c>
      <c r="F33" s="157"/>
      <c r="G33" s="121" t="s">
        <v>134</v>
      </c>
      <c r="H33" s="122"/>
      <c r="I33" s="122"/>
      <c r="J33" s="124" t="s">
        <v>2</v>
      </c>
      <c r="K33" s="121" t="s">
        <v>136</v>
      </c>
      <c r="L33" s="134"/>
      <c r="M33" s="131"/>
      <c r="N33" s="134"/>
      <c r="O33" s="134"/>
      <c r="P33" s="122"/>
      <c r="Q33" s="181">
        <v>0</v>
      </c>
      <c r="R33" s="179" t="s">
        <v>2</v>
      </c>
      <c r="S33" s="146">
        <v>6</v>
      </c>
      <c r="T33" s="122"/>
      <c r="U33" s="171" t="s">
        <v>0</v>
      </c>
    </row>
    <row r="34" spans="1:21" ht="15.75" customHeight="1">
      <c r="A34" s="134" t="s">
        <v>1</v>
      </c>
      <c r="B34" s="138"/>
      <c r="C34" s="186">
        <v>9</v>
      </c>
      <c r="D34" s="187" t="s">
        <v>2</v>
      </c>
      <c r="E34" s="188">
        <v>1</v>
      </c>
      <c r="F34" s="138"/>
      <c r="G34" s="130" t="s">
        <v>22</v>
      </c>
      <c r="H34" s="122"/>
      <c r="I34" s="128"/>
      <c r="J34" s="124" t="s">
        <v>2</v>
      </c>
      <c r="K34" s="121" t="s">
        <v>50</v>
      </c>
      <c r="L34" s="134"/>
      <c r="M34" s="132"/>
      <c r="N34" s="134"/>
      <c r="O34" s="134"/>
      <c r="P34" s="181"/>
      <c r="Q34" s="186">
        <v>8</v>
      </c>
      <c r="R34" s="187" t="s">
        <v>2</v>
      </c>
      <c r="S34" s="188">
        <v>0</v>
      </c>
      <c r="T34" s="134"/>
      <c r="U34" s="171" t="s">
        <v>0</v>
      </c>
    </row>
    <row r="35" spans="1:21" ht="15.75" customHeight="1">
      <c r="A35" s="134" t="s">
        <v>1</v>
      </c>
      <c r="B35" s="134"/>
      <c r="C35" s="181">
        <v>4</v>
      </c>
      <c r="D35" s="179" t="s">
        <v>2</v>
      </c>
      <c r="E35" s="146">
        <v>5</v>
      </c>
      <c r="F35" s="122"/>
      <c r="G35" s="121" t="s">
        <v>52</v>
      </c>
      <c r="H35" s="122"/>
      <c r="I35" s="122"/>
      <c r="J35" s="124" t="s">
        <v>2</v>
      </c>
      <c r="K35" s="121" t="s">
        <v>138</v>
      </c>
      <c r="L35" s="134"/>
      <c r="M35" s="131"/>
      <c r="N35" s="134"/>
      <c r="O35" s="134"/>
      <c r="P35" s="196"/>
      <c r="Q35" s="181">
        <v>2</v>
      </c>
      <c r="R35" s="179" t="s">
        <v>2</v>
      </c>
      <c r="S35" s="146">
        <v>1</v>
      </c>
      <c r="T35" s="134"/>
      <c r="U35" s="171" t="s">
        <v>0</v>
      </c>
    </row>
    <row r="36" spans="1:21" ht="15.75" customHeight="1">
      <c r="A36" s="134" t="s">
        <v>1</v>
      </c>
      <c r="B36" s="12" t="s">
        <v>46</v>
      </c>
      <c r="C36" s="170"/>
      <c r="D36" s="170"/>
      <c r="E36" s="167"/>
      <c r="F36" s="134"/>
      <c r="G36" s="134"/>
      <c r="H36" s="191"/>
      <c r="I36" s="134"/>
      <c r="J36" s="191"/>
      <c r="K36" s="134"/>
      <c r="L36" s="134"/>
      <c r="M36" s="134"/>
      <c r="N36" s="134"/>
      <c r="O36" s="171"/>
      <c r="P36" s="134"/>
      <c r="Q36" s="134"/>
      <c r="R36" s="134"/>
      <c r="S36" s="134"/>
      <c r="T36" s="134"/>
      <c r="U36" s="171" t="s">
        <v>0</v>
      </c>
    </row>
    <row r="37" spans="1:21" ht="15.75" customHeight="1">
      <c r="A37" s="134" t="s">
        <v>1</v>
      </c>
      <c r="B37" s="174" t="s">
        <v>142</v>
      </c>
      <c r="C37" s="174"/>
      <c r="D37" s="174"/>
      <c r="E37" s="175"/>
      <c r="F37" s="175"/>
      <c r="G37" s="134"/>
      <c r="H37" s="134"/>
      <c r="I37" s="134"/>
      <c r="J37" s="134"/>
      <c r="K37" s="134"/>
      <c r="L37" s="176"/>
      <c r="M37" s="192"/>
      <c r="N37" s="192"/>
      <c r="O37" s="192"/>
      <c r="P37" s="147" t="s">
        <v>151</v>
      </c>
      <c r="Q37" s="147"/>
      <c r="R37" s="147"/>
      <c r="S37" s="193"/>
      <c r="T37" s="148"/>
      <c r="U37" s="171" t="s">
        <v>0</v>
      </c>
    </row>
    <row r="38" spans="1:21" ht="15.75" customHeight="1">
      <c r="A38" s="134" t="s">
        <v>1</v>
      </c>
      <c r="B38" s="134"/>
      <c r="C38" s="181">
        <v>8</v>
      </c>
      <c r="D38" s="179" t="s">
        <v>2</v>
      </c>
      <c r="E38" s="184">
        <v>0</v>
      </c>
      <c r="F38" s="122"/>
      <c r="G38" s="121" t="s">
        <v>138</v>
      </c>
      <c r="H38" s="122"/>
      <c r="I38" s="122"/>
      <c r="J38" s="124" t="s">
        <v>2</v>
      </c>
      <c r="K38" s="121" t="s">
        <v>135</v>
      </c>
      <c r="L38" s="134"/>
      <c r="M38" s="127"/>
      <c r="N38" s="134"/>
      <c r="O38" s="134"/>
      <c r="P38" s="134"/>
      <c r="Q38" s="181">
        <v>7</v>
      </c>
      <c r="R38" s="179" t="s">
        <v>2</v>
      </c>
      <c r="S38" s="184">
        <v>0</v>
      </c>
      <c r="T38" s="122"/>
      <c r="U38" s="171" t="s">
        <v>0</v>
      </c>
    </row>
    <row r="39" spans="1:21" ht="15.75" customHeight="1">
      <c r="A39" s="134" t="s">
        <v>1</v>
      </c>
      <c r="B39" s="134"/>
      <c r="C39" s="181">
        <v>2</v>
      </c>
      <c r="D39" s="179" t="s">
        <v>2</v>
      </c>
      <c r="E39" s="182">
        <v>0</v>
      </c>
      <c r="F39" s="122"/>
      <c r="G39" s="121" t="s">
        <v>82</v>
      </c>
      <c r="H39" s="122"/>
      <c r="I39" s="122"/>
      <c r="J39" s="124" t="s">
        <v>2</v>
      </c>
      <c r="K39" s="121" t="s">
        <v>51</v>
      </c>
      <c r="L39" s="134"/>
      <c r="M39" s="127"/>
      <c r="N39" s="134"/>
      <c r="O39" s="134"/>
      <c r="P39" s="134"/>
      <c r="Q39" s="181">
        <v>1</v>
      </c>
      <c r="R39" s="179" t="s">
        <v>2</v>
      </c>
      <c r="S39" s="182">
        <v>1</v>
      </c>
      <c r="T39" s="122"/>
      <c r="U39" s="171" t="s">
        <v>0</v>
      </c>
    </row>
    <row r="40" spans="1:21" ht="15.75" customHeight="1">
      <c r="A40" s="134" t="s">
        <v>1</v>
      </c>
      <c r="B40" s="134"/>
      <c r="C40" s="181">
        <v>11</v>
      </c>
      <c r="D40" s="179" t="s">
        <v>2</v>
      </c>
      <c r="E40" s="182">
        <v>2</v>
      </c>
      <c r="F40" s="122"/>
      <c r="G40" s="121" t="s">
        <v>52</v>
      </c>
      <c r="H40" s="122"/>
      <c r="I40" s="122"/>
      <c r="J40" s="124" t="s">
        <v>2</v>
      </c>
      <c r="K40" s="121" t="s">
        <v>134</v>
      </c>
      <c r="L40" s="134"/>
      <c r="M40" s="127"/>
      <c r="N40" s="134"/>
      <c r="O40" s="134"/>
      <c r="P40" s="134"/>
      <c r="Q40" s="181">
        <v>2</v>
      </c>
      <c r="R40" s="179" t="s">
        <v>2</v>
      </c>
      <c r="S40" s="182">
        <v>0</v>
      </c>
      <c r="T40" s="122"/>
      <c r="U40" s="171" t="s">
        <v>0</v>
      </c>
    </row>
    <row r="41" spans="1:21" ht="15.75" customHeight="1">
      <c r="A41" s="134" t="s">
        <v>1</v>
      </c>
      <c r="B41" s="134"/>
      <c r="C41" s="181">
        <v>1</v>
      </c>
      <c r="D41" s="179" t="s">
        <v>2</v>
      </c>
      <c r="E41" s="184">
        <v>3</v>
      </c>
      <c r="F41" s="155"/>
      <c r="G41" s="121" t="s">
        <v>50</v>
      </c>
      <c r="H41" s="122"/>
      <c r="I41" s="122"/>
      <c r="J41" s="124" t="s">
        <v>2</v>
      </c>
      <c r="K41" s="121" t="s">
        <v>136</v>
      </c>
      <c r="L41" s="134"/>
      <c r="M41" s="127"/>
      <c r="N41" s="134"/>
      <c r="O41" s="134"/>
      <c r="P41" s="179"/>
      <c r="Q41" s="181">
        <v>1</v>
      </c>
      <c r="R41" s="179" t="s">
        <v>2</v>
      </c>
      <c r="S41" s="184">
        <v>2</v>
      </c>
      <c r="T41" s="179"/>
      <c r="U41" s="171" t="s">
        <v>0</v>
      </c>
    </row>
    <row r="42" spans="1:21" ht="15.75" customHeight="1">
      <c r="A42" s="134" t="s">
        <v>1</v>
      </c>
      <c r="B42" s="134"/>
      <c r="C42" s="186">
        <v>2</v>
      </c>
      <c r="D42" s="187" t="s">
        <v>2</v>
      </c>
      <c r="E42" s="188">
        <v>1</v>
      </c>
      <c r="F42" s="122"/>
      <c r="G42" s="130" t="s">
        <v>22</v>
      </c>
      <c r="H42" s="122"/>
      <c r="I42" s="128"/>
      <c r="J42" s="124" t="s">
        <v>2</v>
      </c>
      <c r="K42" s="121" t="s">
        <v>137</v>
      </c>
      <c r="L42" s="134"/>
      <c r="M42" s="127"/>
      <c r="N42" s="134"/>
      <c r="O42" s="134"/>
      <c r="P42" s="134"/>
      <c r="Q42" s="186">
        <v>5</v>
      </c>
      <c r="R42" s="187" t="s">
        <v>2</v>
      </c>
      <c r="S42" s="188">
        <v>3</v>
      </c>
      <c r="T42" s="146"/>
      <c r="U42" s="171" t="s">
        <v>0</v>
      </c>
    </row>
    <row r="43" spans="1:21" ht="15.75" customHeight="1">
      <c r="A43" s="134" t="s">
        <v>1</v>
      </c>
      <c r="B43" s="134"/>
      <c r="C43" s="181">
        <v>2</v>
      </c>
      <c r="D43" s="179" t="s">
        <v>2</v>
      </c>
      <c r="E43" s="182">
        <v>1</v>
      </c>
      <c r="F43" s="122"/>
      <c r="G43" s="122" t="s">
        <v>80</v>
      </c>
      <c r="H43" s="122"/>
      <c r="I43" s="122"/>
      <c r="J43" s="124" t="s">
        <v>2</v>
      </c>
      <c r="K43" s="122" t="s">
        <v>81</v>
      </c>
      <c r="L43" s="134"/>
      <c r="M43" s="123"/>
      <c r="N43" s="134"/>
      <c r="O43" s="134"/>
      <c r="P43" s="134"/>
      <c r="Q43" s="181">
        <v>0</v>
      </c>
      <c r="R43" s="179" t="s">
        <v>2</v>
      </c>
      <c r="S43" s="184">
        <v>2</v>
      </c>
      <c r="T43" s="122"/>
      <c r="U43" s="171" t="s">
        <v>0</v>
      </c>
    </row>
    <row r="44" spans="1:21" ht="15.75" customHeight="1">
      <c r="A44" s="134" t="s">
        <v>1</v>
      </c>
      <c r="B44" s="12" t="s">
        <v>46</v>
      </c>
      <c r="C44" s="170"/>
      <c r="D44" s="170"/>
      <c r="E44" s="167"/>
      <c r="F44" s="134"/>
      <c r="G44" s="134"/>
      <c r="H44" s="191"/>
      <c r="I44" s="134"/>
      <c r="J44" s="191"/>
      <c r="K44" s="134"/>
      <c r="L44" s="134"/>
      <c r="M44" s="134"/>
      <c r="N44" s="134"/>
      <c r="O44" s="171"/>
      <c r="P44" s="134"/>
      <c r="Q44" s="134"/>
      <c r="R44" s="134"/>
      <c r="S44" s="197"/>
      <c r="T44" s="172"/>
      <c r="U44" s="171" t="s">
        <v>0</v>
      </c>
    </row>
    <row r="45" spans="1:21" ht="15.75" customHeight="1">
      <c r="A45" s="134" t="s">
        <v>1</v>
      </c>
      <c r="B45" s="174" t="s">
        <v>159</v>
      </c>
      <c r="C45" s="174"/>
      <c r="D45" s="174"/>
      <c r="E45" s="175"/>
      <c r="F45" s="175"/>
      <c r="G45" s="192"/>
      <c r="H45" s="192"/>
      <c r="I45" s="134"/>
      <c r="J45" s="198"/>
      <c r="K45" s="134"/>
      <c r="L45" s="134"/>
      <c r="M45" s="192"/>
      <c r="N45" s="192"/>
      <c r="O45" s="192"/>
      <c r="P45" s="174" t="s">
        <v>158</v>
      </c>
      <c r="Q45" s="174"/>
      <c r="R45" s="174"/>
      <c r="S45" s="193"/>
      <c r="T45" s="148"/>
      <c r="U45" s="171" t="s">
        <v>0</v>
      </c>
    </row>
    <row r="46" spans="1:21" ht="15.75" customHeight="1">
      <c r="A46" s="134" t="s">
        <v>1</v>
      </c>
      <c r="B46" s="134"/>
      <c r="C46" s="181">
        <v>1</v>
      </c>
      <c r="D46" s="179" t="s">
        <v>2</v>
      </c>
      <c r="E46" s="146">
        <v>0</v>
      </c>
      <c r="F46" s="134"/>
      <c r="G46" s="122" t="s">
        <v>81</v>
      </c>
      <c r="H46" s="122"/>
      <c r="I46" s="122"/>
      <c r="J46" s="124" t="s">
        <v>2</v>
      </c>
      <c r="K46" s="121" t="s">
        <v>135</v>
      </c>
      <c r="L46" s="122"/>
      <c r="M46" s="134"/>
      <c r="N46" s="134"/>
      <c r="O46" s="134"/>
      <c r="P46" s="134"/>
      <c r="Q46" s="181">
        <v>8</v>
      </c>
      <c r="R46" s="179" t="s">
        <v>2</v>
      </c>
      <c r="S46" s="146">
        <v>0</v>
      </c>
      <c r="T46" s="122"/>
      <c r="U46" s="171" t="s">
        <v>0</v>
      </c>
    </row>
    <row r="47" spans="1:21" ht="15.75" customHeight="1">
      <c r="A47" s="134" t="s">
        <v>1</v>
      </c>
      <c r="B47" s="134"/>
      <c r="C47" s="181">
        <v>2</v>
      </c>
      <c r="D47" s="179" t="s">
        <v>2</v>
      </c>
      <c r="E47" s="146">
        <v>0</v>
      </c>
      <c r="F47" s="134"/>
      <c r="G47" s="121" t="s">
        <v>136</v>
      </c>
      <c r="H47" s="122"/>
      <c r="I47" s="122"/>
      <c r="J47" s="124" t="s">
        <v>2</v>
      </c>
      <c r="K47" s="121" t="s">
        <v>51</v>
      </c>
      <c r="L47" s="122"/>
      <c r="M47" s="134"/>
      <c r="N47" s="134"/>
      <c r="O47" s="134"/>
      <c r="P47" s="134"/>
      <c r="Q47" s="181">
        <v>1</v>
      </c>
      <c r="R47" s="179" t="s">
        <v>2</v>
      </c>
      <c r="S47" s="146">
        <v>4</v>
      </c>
      <c r="T47" s="122"/>
      <c r="U47" s="171" t="s">
        <v>0</v>
      </c>
    </row>
    <row r="48" spans="1:21" ht="15.75" customHeight="1">
      <c r="A48" s="134" t="s">
        <v>1</v>
      </c>
      <c r="B48" s="134"/>
      <c r="C48" s="181">
        <v>1</v>
      </c>
      <c r="D48" s="179" t="s">
        <v>2</v>
      </c>
      <c r="E48" s="146">
        <v>2</v>
      </c>
      <c r="F48" s="134"/>
      <c r="G48" s="122" t="s">
        <v>80</v>
      </c>
      <c r="H48" s="122"/>
      <c r="I48" s="122"/>
      <c r="J48" s="124" t="s">
        <v>2</v>
      </c>
      <c r="K48" s="121" t="s">
        <v>134</v>
      </c>
      <c r="L48" s="122"/>
      <c r="M48" s="134"/>
      <c r="N48" s="134"/>
      <c r="O48" s="134"/>
      <c r="P48" s="134"/>
      <c r="Q48" s="181">
        <v>5</v>
      </c>
      <c r="R48" s="179" t="s">
        <v>2</v>
      </c>
      <c r="S48" s="146">
        <v>2</v>
      </c>
      <c r="T48" s="122"/>
      <c r="U48" s="171" t="s">
        <v>0</v>
      </c>
    </row>
    <row r="49" spans="1:21" ht="15.75" customHeight="1">
      <c r="A49" s="134" t="s">
        <v>1</v>
      </c>
      <c r="B49" s="134"/>
      <c r="C49" s="181">
        <v>1</v>
      </c>
      <c r="D49" s="179" t="s">
        <v>2</v>
      </c>
      <c r="E49" s="146">
        <v>2</v>
      </c>
      <c r="F49" s="134"/>
      <c r="G49" s="121" t="s">
        <v>50</v>
      </c>
      <c r="H49" s="122"/>
      <c r="I49" s="122"/>
      <c r="J49" s="124" t="s">
        <v>2</v>
      </c>
      <c r="K49" s="121" t="s">
        <v>137</v>
      </c>
      <c r="L49" s="122"/>
      <c r="M49" s="134"/>
      <c r="N49" s="134"/>
      <c r="O49" s="134"/>
      <c r="P49" s="134"/>
      <c r="Q49" s="181">
        <v>3</v>
      </c>
      <c r="R49" s="179" t="s">
        <v>2</v>
      </c>
      <c r="S49" s="146">
        <v>2</v>
      </c>
      <c r="T49" s="122"/>
      <c r="U49" s="171" t="s">
        <v>0</v>
      </c>
    </row>
    <row r="50" spans="1:21" ht="15.75" customHeight="1">
      <c r="A50" s="134" t="s">
        <v>1</v>
      </c>
      <c r="B50" s="134"/>
      <c r="C50" s="181">
        <v>3</v>
      </c>
      <c r="D50" s="179" t="s">
        <v>2</v>
      </c>
      <c r="E50" s="146">
        <v>0</v>
      </c>
      <c r="F50" s="134"/>
      <c r="G50" s="121" t="s">
        <v>82</v>
      </c>
      <c r="H50" s="122"/>
      <c r="I50" s="122"/>
      <c r="J50" s="124" t="s">
        <v>2</v>
      </c>
      <c r="K50" s="121" t="s">
        <v>52</v>
      </c>
      <c r="L50" s="122"/>
      <c r="M50" s="134"/>
      <c r="N50" s="134"/>
      <c r="O50" s="134"/>
      <c r="P50" s="134"/>
      <c r="Q50" s="181">
        <v>5</v>
      </c>
      <c r="R50" s="179" t="s">
        <v>2</v>
      </c>
      <c r="S50" s="182">
        <v>2</v>
      </c>
      <c r="T50" s="122"/>
      <c r="U50" s="171" t="s">
        <v>0</v>
      </c>
    </row>
    <row r="51" spans="1:21" ht="15.75" customHeight="1">
      <c r="A51" s="134" t="s">
        <v>1</v>
      </c>
      <c r="B51" s="134"/>
      <c r="C51" s="186">
        <v>2</v>
      </c>
      <c r="D51" s="187" t="s">
        <v>2</v>
      </c>
      <c r="E51" s="188">
        <v>1</v>
      </c>
      <c r="F51" s="134"/>
      <c r="G51" s="121" t="s">
        <v>138</v>
      </c>
      <c r="H51" s="122"/>
      <c r="I51" s="122"/>
      <c r="J51" s="124" t="s">
        <v>2</v>
      </c>
      <c r="K51" s="130" t="s">
        <v>22</v>
      </c>
      <c r="L51" s="122"/>
      <c r="M51" s="134"/>
      <c r="N51" s="134"/>
      <c r="O51" s="134"/>
      <c r="P51" s="134"/>
      <c r="Q51" s="186">
        <v>1</v>
      </c>
      <c r="R51" s="187" t="s">
        <v>2</v>
      </c>
      <c r="S51" s="188">
        <v>1</v>
      </c>
      <c r="T51" s="122"/>
      <c r="U51" s="171" t="s">
        <v>0</v>
      </c>
    </row>
    <row r="52" spans="1:21" ht="15.75" customHeight="1">
      <c r="A52" s="134" t="s">
        <v>1</v>
      </c>
      <c r="B52" s="12" t="s">
        <v>46</v>
      </c>
      <c r="C52" s="170"/>
      <c r="D52" s="170"/>
      <c r="E52" s="134"/>
      <c r="F52" s="134"/>
      <c r="G52" s="134"/>
      <c r="H52" s="191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71" t="s">
        <v>0</v>
      </c>
    </row>
    <row r="53" spans="1:21" ht="15.75" customHeight="1">
      <c r="A53" s="134" t="s">
        <v>1</v>
      </c>
      <c r="B53" s="174" t="s">
        <v>143</v>
      </c>
      <c r="C53" s="174"/>
      <c r="D53" s="174"/>
      <c r="E53" s="175"/>
      <c r="F53" s="175"/>
      <c r="G53" s="192"/>
      <c r="H53" s="192"/>
      <c r="I53" s="134"/>
      <c r="J53" s="198"/>
      <c r="K53" s="134"/>
      <c r="L53" s="134"/>
      <c r="M53" s="192"/>
      <c r="N53" s="192"/>
      <c r="O53" s="192"/>
      <c r="P53" s="174" t="s">
        <v>152</v>
      </c>
      <c r="Q53" s="174"/>
      <c r="R53" s="174"/>
      <c r="S53" s="193"/>
      <c r="T53" s="175"/>
      <c r="U53" s="171" t="s">
        <v>0</v>
      </c>
    </row>
    <row r="54" spans="1:21" ht="15.75" customHeight="1">
      <c r="A54" s="134" t="s">
        <v>1</v>
      </c>
      <c r="B54" s="134"/>
      <c r="C54" s="181">
        <v>2</v>
      </c>
      <c r="D54" s="179" t="s">
        <v>2</v>
      </c>
      <c r="E54" s="146">
        <v>0</v>
      </c>
      <c r="F54" s="134"/>
      <c r="G54" s="122" t="s">
        <v>81</v>
      </c>
      <c r="H54" s="122"/>
      <c r="I54" s="122"/>
      <c r="J54" s="124" t="s">
        <v>2</v>
      </c>
      <c r="K54" s="121" t="s">
        <v>137</v>
      </c>
      <c r="L54" s="122"/>
      <c r="M54" s="134"/>
      <c r="N54" s="134"/>
      <c r="O54" s="134"/>
      <c r="P54" s="134"/>
      <c r="Q54" s="181">
        <v>0</v>
      </c>
      <c r="R54" s="179" t="s">
        <v>2</v>
      </c>
      <c r="S54" s="146">
        <v>0</v>
      </c>
      <c r="T54" s="199"/>
      <c r="U54" s="171" t="s">
        <v>0</v>
      </c>
    </row>
    <row r="55" spans="1:21" ht="15.75" customHeight="1">
      <c r="A55" s="134" t="s">
        <v>1</v>
      </c>
      <c r="B55" s="134"/>
      <c r="C55" s="181">
        <v>0</v>
      </c>
      <c r="D55" s="179" t="s">
        <v>2</v>
      </c>
      <c r="E55" s="146">
        <v>0</v>
      </c>
      <c r="F55" s="134"/>
      <c r="G55" s="122" t="s">
        <v>80</v>
      </c>
      <c r="H55" s="122"/>
      <c r="I55" s="122"/>
      <c r="J55" s="124" t="s">
        <v>2</v>
      </c>
      <c r="K55" s="121" t="s">
        <v>50</v>
      </c>
      <c r="L55" s="122"/>
      <c r="M55" s="134"/>
      <c r="N55" s="134"/>
      <c r="O55" s="134"/>
      <c r="P55" s="134"/>
      <c r="Q55" s="181">
        <v>1</v>
      </c>
      <c r="R55" s="179" t="s">
        <v>2</v>
      </c>
      <c r="S55" s="146">
        <v>1</v>
      </c>
      <c r="T55" s="122"/>
      <c r="U55" s="171" t="s">
        <v>0</v>
      </c>
    </row>
    <row r="56" spans="1:21" ht="15.75" customHeight="1">
      <c r="A56" s="134" t="s">
        <v>1</v>
      </c>
      <c r="B56" s="134"/>
      <c r="C56" s="181">
        <v>0</v>
      </c>
      <c r="D56" s="179" t="s">
        <v>2</v>
      </c>
      <c r="E56" s="146">
        <v>3</v>
      </c>
      <c r="F56" s="134"/>
      <c r="G56" s="121" t="s">
        <v>135</v>
      </c>
      <c r="H56" s="122"/>
      <c r="I56" s="122"/>
      <c r="J56" s="124" t="s">
        <v>2</v>
      </c>
      <c r="K56" s="121" t="s">
        <v>82</v>
      </c>
      <c r="L56" s="122"/>
      <c r="M56" s="134"/>
      <c r="N56" s="134"/>
      <c r="O56" s="134"/>
      <c r="P56" s="134"/>
      <c r="Q56" s="181">
        <v>1</v>
      </c>
      <c r="R56" s="179" t="s">
        <v>2</v>
      </c>
      <c r="S56" s="146">
        <v>5</v>
      </c>
      <c r="T56" s="134"/>
      <c r="U56" s="171" t="s">
        <v>0</v>
      </c>
    </row>
    <row r="57" spans="1:21" ht="15.75" customHeight="1">
      <c r="A57" s="134" t="s">
        <v>1</v>
      </c>
      <c r="B57" s="134"/>
      <c r="C57" s="181">
        <v>2</v>
      </c>
      <c r="D57" s="179" t="s">
        <v>2</v>
      </c>
      <c r="E57" s="146">
        <v>0</v>
      </c>
      <c r="F57" s="134"/>
      <c r="G57" s="121" t="s">
        <v>136</v>
      </c>
      <c r="H57" s="122"/>
      <c r="I57" s="122"/>
      <c r="J57" s="124" t="s">
        <v>2</v>
      </c>
      <c r="K57" s="121" t="s">
        <v>138</v>
      </c>
      <c r="L57" s="122"/>
      <c r="M57" s="134"/>
      <c r="N57" s="134"/>
      <c r="O57" s="134"/>
      <c r="P57" s="134"/>
      <c r="Q57" s="181">
        <v>2</v>
      </c>
      <c r="R57" s="179" t="s">
        <v>2</v>
      </c>
      <c r="S57" s="146">
        <v>0</v>
      </c>
      <c r="T57" s="154"/>
      <c r="U57" s="171" t="s">
        <v>0</v>
      </c>
    </row>
    <row r="58" spans="1:21" ht="15.75" customHeight="1">
      <c r="A58" s="134" t="s">
        <v>1</v>
      </c>
      <c r="B58" s="134"/>
      <c r="C58" s="181">
        <v>0</v>
      </c>
      <c r="D58" s="179" t="s">
        <v>2</v>
      </c>
      <c r="E58" s="146">
        <v>0</v>
      </c>
      <c r="F58" s="134"/>
      <c r="G58" s="121" t="s">
        <v>51</v>
      </c>
      <c r="H58" s="122"/>
      <c r="I58" s="122"/>
      <c r="J58" s="124" t="s">
        <v>2</v>
      </c>
      <c r="K58" s="121" t="s">
        <v>52</v>
      </c>
      <c r="L58" s="122"/>
      <c r="M58" s="134"/>
      <c r="N58" s="134"/>
      <c r="O58" s="134"/>
      <c r="P58" s="134"/>
      <c r="Q58" s="181">
        <v>4</v>
      </c>
      <c r="R58" s="179" t="s">
        <v>2</v>
      </c>
      <c r="S58" s="182">
        <v>3</v>
      </c>
      <c r="T58" s="157"/>
      <c r="U58" s="171" t="s">
        <v>0</v>
      </c>
    </row>
    <row r="59" spans="1:21" ht="15.75" customHeight="1">
      <c r="A59" s="134" t="s">
        <v>1</v>
      </c>
      <c r="B59" s="134"/>
      <c r="C59" s="186">
        <v>1</v>
      </c>
      <c r="D59" s="187" t="s">
        <v>2</v>
      </c>
      <c r="E59" s="188">
        <v>8</v>
      </c>
      <c r="F59" s="134"/>
      <c r="G59" s="121" t="s">
        <v>134</v>
      </c>
      <c r="H59" s="122"/>
      <c r="I59" s="122"/>
      <c r="J59" s="124" t="s">
        <v>2</v>
      </c>
      <c r="K59" s="130" t="s">
        <v>22</v>
      </c>
      <c r="L59" s="122"/>
      <c r="M59" s="134"/>
      <c r="N59" s="134"/>
      <c r="O59" s="134"/>
      <c r="P59" s="134"/>
      <c r="Q59" s="186">
        <v>1</v>
      </c>
      <c r="R59" s="187" t="s">
        <v>2</v>
      </c>
      <c r="S59" s="188">
        <v>5</v>
      </c>
      <c r="T59" s="134"/>
      <c r="U59" s="171" t="s">
        <v>0</v>
      </c>
    </row>
    <row r="60" spans="1:21" ht="15.75" customHeight="1">
      <c r="A60" s="170" t="s">
        <v>14</v>
      </c>
      <c r="B60" s="134"/>
      <c r="C60" s="134"/>
      <c r="D60" s="134"/>
      <c r="E60" s="203"/>
      <c r="F60" s="134"/>
      <c r="G60" s="122"/>
      <c r="H60" s="121"/>
      <c r="I60" s="122"/>
      <c r="J60" s="121"/>
      <c r="K60" s="122"/>
      <c r="L60" s="122"/>
      <c r="M60" s="134"/>
      <c r="N60" s="134"/>
      <c r="O60" s="134"/>
      <c r="P60" s="134"/>
      <c r="Q60" s="134"/>
      <c r="R60" s="134"/>
      <c r="S60" s="197"/>
      <c r="T60" s="172"/>
      <c r="U60" s="173" t="s">
        <v>15</v>
      </c>
    </row>
    <row r="61" spans="1:21" s="307" customFormat="1" ht="15.75" customHeight="1">
      <c r="A61" s="310"/>
      <c r="B61" s="310"/>
      <c r="C61" s="310"/>
      <c r="D61" s="310"/>
      <c r="E61" s="310"/>
      <c r="F61" s="204"/>
      <c r="G61" s="310"/>
      <c r="H61" s="308"/>
      <c r="I61" s="310"/>
      <c r="J61" s="310"/>
      <c r="K61" s="310"/>
      <c r="L61" s="310"/>
      <c r="M61" s="310"/>
      <c r="N61" s="310"/>
      <c r="O61" s="310"/>
      <c r="P61" s="310"/>
      <c r="Q61" s="310"/>
      <c r="R61" s="310"/>
      <c r="S61" s="310"/>
      <c r="T61" s="310"/>
      <c r="U61" s="309"/>
    </row>
    <row r="62" spans="1:21" ht="15.75" customHeight="1">
      <c r="A62" s="164"/>
      <c r="B62" s="160" t="s">
        <v>132</v>
      </c>
      <c r="C62" s="160"/>
      <c r="D62" s="160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62"/>
    </row>
    <row r="63" spans="1:21" ht="15.75" customHeight="1" thickBot="1">
      <c r="A63" s="164"/>
      <c r="B63" s="32" t="s">
        <v>49</v>
      </c>
      <c r="C63" s="159"/>
      <c r="D63" s="159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62"/>
    </row>
    <row r="64" spans="1:21" ht="15.75" customHeight="1">
      <c r="A64" s="164"/>
      <c r="B64" s="159"/>
      <c r="C64" s="159"/>
      <c r="D64" s="159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62"/>
    </row>
    <row r="65" spans="1:21" ht="15.75" customHeight="1">
      <c r="A65" s="170" t="s">
        <v>14</v>
      </c>
      <c r="B65" s="134"/>
      <c r="C65" s="134"/>
      <c r="D65" s="134"/>
      <c r="E65" s="203"/>
      <c r="F65" s="134"/>
      <c r="G65" s="122"/>
      <c r="H65" s="121"/>
      <c r="I65" s="122"/>
      <c r="J65" s="121"/>
      <c r="K65" s="122"/>
      <c r="L65" s="122"/>
      <c r="M65" s="134"/>
      <c r="N65" s="134"/>
      <c r="O65" s="134"/>
      <c r="P65" s="134"/>
      <c r="Q65" s="134"/>
      <c r="R65" s="134"/>
      <c r="S65" s="197"/>
      <c r="T65" s="172"/>
      <c r="U65" s="173" t="s">
        <v>15</v>
      </c>
    </row>
    <row r="66" spans="1:21" ht="15.75" customHeight="1">
      <c r="A66" s="134" t="s">
        <v>1</v>
      </c>
      <c r="B66" s="174" t="s">
        <v>144</v>
      </c>
      <c r="C66" s="174"/>
      <c r="D66" s="174"/>
      <c r="E66" s="175"/>
      <c r="F66" s="175"/>
      <c r="G66" s="367"/>
      <c r="H66" s="367"/>
      <c r="I66" s="134"/>
      <c r="J66" s="134"/>
      <c r="K66" s="134"/>
      <c r="L66" s="314"/>
      <c r="M66" s="365"/>
      <c r="N66" s="365"/>
      <c r="O66" s="365"/>
      <c r="P66" s="147" t="s">
        <v>153</v>
      </c>
      <c r="Q66" s="147"/>
      <c r="R66" s="147"/>
      <c r="S66" s="175"/>
      <c r="T66" s="175"/>
      <c r="U66" s="171" t="s">
        <v>0</v>
      </c>
    </row>
    <row r="67" spans="1:21" ht="15.75" customHeight="1">
      <c r="A67" s="134" t="s">
        <v>1</v>
      </c>
      <c r="B67" s="134"/>
      <c r="C67" s="181">
        <v>3</v>
      </c>
      <c r="D67" s="179" t="s">
        <v>2</v>
      </c>
      <c r="E67" s="184">
        <v>1</v>
      </c>
      <c r="F67" s="156"/>
      <c r="G67" s="121" t="s">
        <v>52</v>
      </c>
      <c r="H67" s="122"/>
      <c r="I67" s="122"/>
      <c r="J67" s="124" t="s">
        <v>2</v>
      </c>
      <c r="K67" s="121" t="s">
        <v>135</v>
      </c>
      <c r="L67" s="134"/>
      <c r="M67" s="127"/>
      <c r="N67" s="134"/>
      <c r="O67" s="134"/>
      <c r="P67" s="134"/>
      <c r="Q67" s="181">
        <v>2</v>
      </c>
      <c r="R67" s="179" t="s">
        <v>2</v>
      </c>
      <c r="S67" s="184">
        <v>2</v>
      </c>
      <c r="T67" s="122"/>
      <c r="U67" s="171" t="s">
        <v>0</v>
      </c>
    </row>
    <row r="68" spans="1:21" ht="15.75" customHeight="1">
      <c r="A68" s="134" t="s">
        <v>1</v>
      </c>
      <c r="B68" s="134"/>
      <c r="C68" s="181">
        <v>1</v>
      </c>
      <c r="D68" s="179" t="s">
        <v>2</v>
      </c>
      <c r="E68" s="184">
        <v>5</v>
      </c>
      <c r="F68" s="122"/>
      <c r="G68" s="121" t="s">
        <v>50</v>
      </c>
      <c r="H68" s="122"/>
      <c r="I68" s="128"/>
      <c r="J68" s="124" t="s">
        <v>2</v>
      </c>
      <c r="K68" s="122" t="s">
        <v>81</v>
      </c>
      <c r="L68" s="134"/>
      <c r="M68" s="127"/>
      <c r="N68" s="134"/>
      <c r="O68" s="134"/>
      <c r="P68" s="122"/>
      <c r="Q68" s="181">
        <v>0</v>
      </c>
      <c r="R68" s="179" t="s">
        <v>2</v>
      </c>
      <c r="S68" s="184">
        <v>3</v>
      </c>
      <c r="T68" s="122"/>
      <c r="U68" s="171" t="s">
        <v>0</v>
      </c>
    </row>
    <row r="69" spans="1:21" ht="15.75" customHeight="1">
      <c r="A69" s="134" t="s">
        <v>1</v>
      </c>
      <c r="B69" s="134"/>
      <c r="C69" s="181">
        <v>2</v>
      </c>
      <c r="D69" s="179" t="s">
        <v>2</v>
      </c>
      <c r="E69" s="184">
        <v>1</v>
      </c>
      <c r="F69" s="122"/>
      <c r="G69" s="121" t="s">
        <v>82</v>
      </c>
      <c r="H69" s="122"/>
      <c r="I69" s="122"/>
      <c r="J69" s="124" t="s">
        <v>2</v>
      </c>
      <c r="K69" s="121" t="s">
        <v>136</v>
      </c>
      <c r="L69" s="134"/>
      <c r="M69" s="127"/>
      <c r="N69" s="134"/>
      <c r="O69" s="134"/>
      <c r="P69" s="134"/>
      <c r="Q69" s="181">
        <v>0</v>
      </c>
      <c r="R69" s="179" t="s">
        <v>2</v>
      </c>
      <c r="S69" s="184">
        <v>1</v>
      </c>
      <c r="T69" s="122"/>
      <c r="U69" s="171" t="s">
        <v>0</v>
      </c>
    </row>
    <row r="70" spans="1:21" ht="15.75" customHeight="1">
      <c r="A70" s="134" t="s">
        <v>1</v>
      </c>
      <c r="B70" s="134"/>
      <c r="C70" s="181">
        <v>3</v>
      </c>
      <c r="D70" s="179" t="s">
        <v>2</v>
      </c>
      <c r="E70" s="184">
        <v>2</v>
      </c>
      <c r="F70" s="122"/>
      <c r="G70" s="121" t="s">
        <v>138</v>
      </c>
      <c r="H70" s="122"/>
      <c r="I70" s="122"/>
      <c r="J70" s="124" t="s">
        <v>2</v>
      </c>
      <c r="K70" s="122" t="s">
        <v>80</v>
      </c>
      <c r="L70" s="134"/>
      <c r="M70" s="127"/>
      <c r="N70" s="134"/>
      <c r="O70" s="134"/>
      <c r="P70" s="134"/>
      <c r="Q70" s="181">
        <v>0</v>
      </c>
      <c r="R70" s="179" t="s">
        <v>2</v>
      </c>
      <c r="S70" s="182">
        <v>1</v>
      </c>
      <c r="T70" s="157"/>
      <c r="U70" s="171" t="s">
        <v>0</v>
      </c>
    </row>
    <row r="71" spans="1:21" ht="15.75" customHeight="1">
      <c r="A71" s="134" t="s">
        <v>1</v>
      </c>
      <c r="B71" s="134"/>
      <c r="C71" s="186">
        <v>3</v>
      </c>
      <c r="D71" s="187" t="s">
        <v>2</v>
      </c>
      <c r="E71" s="188">
        <v>1</v>
      </c>
      <c r="F71" s="122"/>
      <c r="G71" s="130" t="s">
        <v>22</v>
      </c>
      <c r="H71" s="122"/>
      <c r="I71" s="123"/>
      <c r="J71" s="124" t="s">
        <v>2</v>
      </c>
      <c r="K71" s="121" t="s">
        <v>51</v>
      </c>
      <c r="L71" s="134"/>
      <c r="M71" s="136"/>
      <c r="N71" s="134"/>
      <c r="O71" s="134"/>
      <c r="P71" s="196"/>
      <c r="Q71" s="186">
        <v>4</v>
      </c>
      <c r="R71" s="187" t="s">
        <v>2</v>
      </c>
      <c r="S71" s="188">
        <v>1</v>
      </c>
      <c r="T71" s="122"/>
      <c r="U71" s="171" t="s">
        <v>0</v>
      </c>
    </row>
    <row r="72" spans="1:21" ht="15.75" customHeight="1">
      <c r="A72" s="134" t="s">
        <v>1</v>
      </c>
      <c r="B72" s="134"/>
      <c r="C72" s="181">
        <v>4</v>
      </c>
      <c r="D72" s="179" t="s">
        <v>2</v>
      </c>
      <c r="E72" s="182">
        <v>1</v>
      </c>
      <c r="F72" s="122"/>
      <c r="G72" s="121" t="s">
        <v>137</v>
      </c>
      <c r="H72" s="122"/>
      <c r="I72" s="122"/>
      <c r="J72" s="124" t="s">
        <v>2</v>
      </c>
      <c r="K72" s="121" t="s">
        <v>134</v>
      </c>
      <c r="L72" s="134"/>
      <c r="M72" s="127"/>
      <c r="N72" s="134"/>
      <c r="O72" s="134"/>
      <c r="P72" s="200"/>
      <c r="Q72" s="181">
        <v>5</v>
      </c>
      <c r="R72" s="179" t="s">
        <v>2</v>
      </c>
      <c r="S72" s="182">
        <v>2</v>
      </c>
      <c r="T72" s="163"/>
      <c r="U72" s="171" t="s">
        <v>0</v>
      </c>
    </row>
    <row r="73" spans="1:21" ht="15.75" customHeight="1">
      <c r="A73" s="134" t="s">
        <v>1</v>
      </c>
      <c r="B73" s="12" t="s">
        <v>46</v>
      </c>
      <c r="C73" s="170"/>
      <c r="D73" s="170"/>
      <c r="E73" s="167"/>
      <c r="F73" s="134"/>
      <c r="G73" s="134"/>
      <c r="H73" s="191"/>
      <c r="I73" s="134"/>
      <c r="J73" s="191"/>
      <c r="K73" s="134"/>
      <c r="L73" s="134"/>
      <c r="M73" s="134"/>
      <c r="N73" s="134"/>
      <c r="O73" s="171"/>
      <c r="P73" s="207"/>
      <c r="Q73" s="207"/>
      <c r="R73" s="207"/>
      <c r="S73" s="208"/>
      <c r="T73" s="207"/>
      <c r="U73" s="171" t="s">
        <v>0</v>
      </c>
    </row>
    <row r="74" spans="1:21" ht="15.75" customHeight="1">
      <c r="A74" s="134" t="s">
        <v>1</v>
      </c>
      <c r="B74" s="174" t="s">
        <v>145</v>
      </c>
      <c r="C74" s="174"/>
      <c r="D74" s="174"/>
      <c r="E74" s="175"/>
      <c r="F74" s="175"/>
      <c r="G74" s="366"/>
      <c r="H74" s="366"/>
      <c r="I74" s="134"/>
      <c r="J74" s="134"/>
      <c r="K74" s="134"/>
      <c r="L74" s="176"/>
      <c r="M74" s="134"/>
      <c r="N74" s="134"/>
      <c r="O74" s="134"/>
      <c r="P74" s="147" t="s">
        <v>154</v>
      </c>
      <c r="Q74" s="147"/>
      <c r="R74" s="147"/>
      <c r="S74" s="195"/>
      <c r="T74" s="172"/>
      <c r="U74" s="171" t="s">
        <v>0</v>
      </c>
    </row>
    <row r="75" spans="1:21" ht="15.75" customHeight="1">
      <c r="A75" s="134" t="s">
        <v>1</v>
      </c>
      <c r="B75" s="134"/>
      <c r="C75" s="181">
        <v>5</v>
      </c>
      <c r="D75" s="179" t="s">
        <v>2</v>
      </c>
      <c r="E75" s="184">
        <v>0</v>
      </c>
      <c r="F75" s="122"/>
      <c r="G75" s="122" t="s">
        <v>81</v>
      </c>
      <c r="H75" s="122"/>
      <c r="I75" s="128"/>
      <c r="J75" s="124" t="s">
        <v>2</v>
      </c>
      <c r="K75" s="121" t="s">
        <v>134</v>
      </c>
      <c r="L75" s="134"/>
      <c r="M75" s="127"/>
      <c r="N75" s="134"/>
      <c r="O75" s="134"/>
      <c r="P75" s="122"/>
      <c r="Q75" s="181">
        <v>2</v>
      </c>
      <c r="R75" s="179" t="s">
        <v>2</v>
      </c>
      <c r="S75" s="184">
        <v>0</v>
      </c>
      <c r="T75" s="122"/>
      <c r="U75" s="171" t="s">
        <v>0</v>
      </c>
    </row>
    <row r="76" spans="1:21" ht="15.75" customHeight="1">
      <c r="A76" s="134" t="s">
        <v>1</v>
      </c>
      <c r="B76" s="134"/>
      <c r="C76" s="181">
        <v>1</v>
      </c>
      <c r="D76" s="179" t="s">
        <v>2</v>
      </c>
      <c r="E76" s="184">
        <v>2</v>
      </c>
      <c r="F76" s="122"/>
      <c r="G76" s="121" t="s">
        <v>50</v>
      </c>
      <c r="H76" s="122"/>
      <c r="I76" s="122"/>
      <c r="J76" s="124" t="s">
        <v>2</v>
      </c>
      <c r="K76" s="121" t="s">
        <v>138</v>
      </c>
      <c r="L76" s="134"/>
      <c r="M76" s="127"/>
      <c r="N76" s="134"/>
      <c r="O76" s="134"/>
      <c r="P76" s="122"/>
      <c r="Q76" s="181">
        <v>2</v>
      </c>
      <c r="R76" s="179" t="s">
        <v>2</v>
      </c>
      <c r="S76" s="184">
        <v>6</v>
      </c>
      <c r="T76" s="122"/>
      <c r="U76" s="171" t="s">
        <v>0</v>
      </c>
    </row>
    <row r="77" spans="1:21" ht="15.75" customHeight="1">
      <c r="A77" s="134" t="s">
        <v>1</v>
      </c>
      <c r="B77" s="134"/>
      <c r="C77" s="181">
        <v>3</v>
      </c>
      <c r="D77" s="179" t="s">
        <v>2</v>
      </c>
      <c r="E77" s="184">
        <v>0</v>
      </c>
      <c r="F77" s="122"/>
      <c r="G77" s="121" t="s">
        <v>136</v>
      </c>
      <c r="H77" s="161"/>
      <c r="I77" s="161"/>
      <c r="J77" s="124" t="s">
        <v>2</v>
      </c>
      <c r="K77" s="121" t="s">
        <v>52</v>
      </c>
      <c r="L77" s="162"/>
      <c r="M77" s="163"/>
      <c r="N77" s="134"/>
      <c r="O77" s="134"/>
      <c r="P77" s="122"/>
      <c r="Q77" s="181">
        <v>2</v>
      </c>
      <c r="R77" s="179" t="s">
        <v>2</v>
      </c>
      <c r="S77" s="184">
        <v>4</v>
      </c>
      <c r="T77" s="122"/>
      <c r="U77" s="171" t="s">
        <v>0</v>
      </c>
    </row>
    <row r="78" spans="1:21" ht="15.75" customHeight="1">
      <c r="A78" s="134" t="s">
        <v>1</v>
      </c>
      <c r="B78" s="138"/>
      <c r="C78" s="186">
        <v>0</v>
      </c>
      <c r="D78" s="187" t="s">
        <v>2</v>
      </c>
      <c r="E78" s="188">
        <v>4</v>
      </c>
      <c r="F78" s="122"/>
      <c r="G78" s="121" t="s">
        <v>135</v>
      </c>
      <c r="H78" s="122"/>
      <c r="I78" s="122"/>
      <c r="J78" s="124" t="s">
        <v>2</v>
      </c>
      <c r="K78" s="130" t="s">
        <v>22</v>
      </c>
      <c r="L78" s="134"/>
      <c r="M78" s="127"/>
      <c r="N78" s="134"/>
      <c r="O78" s="134"/>
      <c r="P78" s="122"/>
      <c r="Q78" s="186">
        <v>0</v>
      </c>
      <c r="R78" s="187" t="s">
        <v>2</v>
      </c>
      <c r="S78" s="188">
        <v>5</v>
      </c>
      <c r="T78" s="122"/>
      <c r="U78" s="171" t="s">
        <v>0</v>
      </c>
    </row>
    <row r="79" spans="1:21" ht="15.75" customHeight="1">
      <c r="A79" s="134" t="s">
        <v>1</v>
      </c>
      <c r="B79" s="138"/>
      <c r="C79" s="181">
        <v>0</v>
      </c>
      <c r="D79" s="206" t="s">
        <v>2</v>
      </c>
      <c r="E79" s="184">
        <v>1</v>
      </c>
      <c r="F79" s="122"/>
      <c r="G79" s="121" t="s">
        <v>51</v>
      </c>
      <c r="H79" s="122"/>
      <c r="I79" s="122"/>
      <c r="J79" s="124" t="s">
        <v>2</v>
      </c>
      <c r="K79" s="121" t="s">
        <v>137</v>
      </c>
      <c r="L79" s="134"/>
      <c r="M79" s="127"/>
      <c r="N79" s="134"/>
      <c r="O79" s="134"/>
      <c r="P79" s="122"/>
      <c r="Q79" s="181">
        <v>1</v>
      </c>
      <c r="R79" s="179" t="s">
        <v>2</v>
      </c>
      <c r="S79" s="184">
        <v>0</v>
      </c>
      <c r="T79" s="134"/>
      <c r="U79" s="171" t="s">
        <v>0</v>
      </c>
    </row>
    <row r="80" spans="1:21" ht="15.75" customHeight="1">
      <c r="A80" s="134" t="s">
        <v>1</v>
      </c>
      <c r="B80" s="134"/>
      <c r="C80" s="181">
        <v>2</v>
      </c>
      <c r="D80" s="179" t="s">
        <v>2</v>
      </c>
      <c r="E80" s="184">
        <v>5</v>
      </c>
      <c r="F80" s="161"/>
      <c r="G80" s="122" t="s">
        <v>80</v>
      </c>
      <c r="H80" s="161"/>
      <c r="I80" s="161"/>
      <c r="J80" s="124" t="s">
        <v>2</v>
      </c>
      <c r="K80" s="121" t="s">
        <v>82</v>
      </c>
      <c r="L80" s="162"/>
      <c r="M80" s="163"/>
      <c r="N80" s="162"/>
      <c r="O80" s="162"/>
      <c r="P80" s="178"/>
      <c r="Q80" s="181">
        <v>0</v>
      </c>
      <c r="R80" s="179" t="s">
        <v>2</v>
      </c>
      <c r="S80" s="184">
        <v>0</v>
      </c>
      <c r="T80" s="134"/>
      <c r="U80" s="171" t="s">
        <v>0</v>
      </c>
    </row>
    <row r="81" spans="1:21" ht="15.75" customHeight="1">
      <c r="A81" s="134" t="s">
        <v>1</v>
      </c>
      <c r="B81" s="12" t="s">
        <v>46</v>
      </c>
      <c r="C81" s="170"/>
      <c r="D81" s="170"/>
      <c r="E81" s="167"/>
      <c r="F81" s="134"/>
      <c r="G81" s="134"/>
      <c r="H81" s="191"/>
      <c r="I81" s="134"/>
      <c r="J81" s="191"/>
      <c r="K81" s="134"/>
      <c r="L81" s="134"/>
      <c r="M81" s="134"/>
      <c r="N81" s="134"/>
      <c r="O81" s="171"/>
      <c r="P81" s="207"/>
      <c r="Q81" s="207"/>
      <c r="R81" s="207"/>
      <c r="S81" s="208"/>
      <c r="T81" s="207"/>
      <c r="U81" s="171" t="s">
        <v>0</v>
      </c>
    </row>
    <row r="82" spans="1:21" ht="15.75" customHeight="1">
      <c r="A82" s="134" t="s">
        <v>1</v>
      </c>
      <c r="B82" s="174" t="s">
        <v>146</v>
      </c>
      <c r="C82" s="174"/>
      <c r="D82" s="174"/>
      <c r="E82" s="175"/>
      <c r="F82" s="175"/>
      <c r="G82" s="367"/>
      <c r="H82" s="367"/>
      <c r="I82" s="134"/>
      <c r="J82" s="202"/>
      <c r="K82" s="134"/>
      <c r="L82" s="134"/>
      <c r="M82" s="134"/>
      <c r="N82" s="134"/>
      <c r="O82" s="134"/>
      <c r="P82" s="174" t="s">
        <v>155</v>
      </c>
      <c r="Q82" s="174"/>
      <c r="R82" s="174"/>
      <c r="S82" s="148"/>
      <c r="T82" s="148"/>
      <c r="U82" s="171" t="s">
        <v>0</v>
      </c>
    </row>
    <row r="83" spans="1:22" ht="15.75" customHeight="1">
      <c r="A83" s="134" t="s">
        <v>1</v>
      </c>
      <c r="B83" s="134"/>
      <c r="C83" s="181">
        <v>4</v>
      </c>
      <c r="D83" s="179" t="s">
        <v>2</v>
      </c>
      <c r="E83" s="146">
        <v>0</v>
      </c>
      <c r="F83" s="122"/>
      <c r="G83" s="121" t="s">
        <v>52</v>
      </c>
      <c r="H83" s="122"/>
      <c r="I83" s="123"/>
      <c r="J83" s="124" t="s">
        <v>2</v>
      </c>
      <c r="K83" s="122" t="s">
        <v>80</v>
      </c>
      <c r="L83" s="122"/>
      <c r="M83" s="122"/>
      <c r="N83" s="134"/>
      <c r="O83" s="134"/>
      <c r="P83" s="134"/>
      <c r="Q83" s="181">
        <v>0</v>
      </c>
      <c r="R83" s="179" t="s">
        <v>2</v>
      </c>
      <c r="S83" s="146">
        <v>1</v>
      </c>
      <c r="T83" s="122"/>
      <c r="U83" s="171" t="s">
        <v>0</v>
      </c>
      <c r="V83" s="122"/>
    </row>
    <row r="84" spans="1:21" ht="15.75" customHeight="1">
      <c r="A84" s="134" t="s">
        <v>1</v>
      </c>
      <c r="B84" s="134"/>
      <c r="C84" s="186">
        <v>3</v>
      </c>
      <c r="D84" s="187" t="s">
        <v>2</v>
      </c>
      <c r="E84" s="188">
        <v>0</v>
      </c>
      <c r="F84" s="122"/>
      <c r="G84" s="130" t="s">
        <v>22</v>
      </c>
      <c r="H84" s="122"/>
      <c r="I84" s="122"/>
      <c r="J84" s="124" t="s">
        <v>2</v>
      </c>
      <c r="K84" s="121" t="s">
        <v>136</v>
      </c>
      <c r="L84" s="122"/>
      <c r="M84" s="122"/>
      <c r="N84" s="134"/>
      <c r="O84" s="134"/>
      <c r="P84" s="134"/>
      <c r="Q84" s="186">
        <v>4</v>
      </c>
      <c r="R84" s="187" t="s">
        <v>2</v>
      </c>
      <c r="S84" s="188">
        <v>2</v>
      </c>
      <c r="T84" s="157"/>
      <c r="U84" s="171" t="s">
        <v>0</v>
      </c>
    </row>
    <row r="85" spans="1:21" ht="15.75" customHeight="1">
      <c r="A85" s="134" t="s">
        <v>1</v>
      </c>
      <c r="B85" s="134"/>
      <c r="C85" s="181">
        <v>4</v>
      </c>
      <c r="D85" s="179" t="s">
        <v>2</v>
      </c>
      <c r="E85" s="184">
        <v>0</v>
      </c>
      <c r="F85" s="122"/>
      <c r="G85" s="121" t="s">
        <v>82</v>
      </c>
      <c r="H85" s="122"/>
      <c r="I85" s="122"/>
      <c r="J85" s="124" t="s">
        <v>2</v>
      </c>
      <c r="K85" s="121" t="s">
        <v>50</v>
      </c>
      <c r="L85" s="122"/>
      <c r="M85" s="122"/>
      <c r="N85" s="134"/>
      <c r="O85" s="134"/>
      <c r="P85" s="134"/>
      <c r="Q85" s="181">
        <v>2</v>
      </c>
      <c r="R85" s="179" t="s">
        <v>2</v>
      </c>
      <c r="S85" s="184">
        <v>1</v>
      </c>
      <c r="T85" s="122"/>
      <c r="U85" s="171" t="s">
        <v>0</v>
      </c>
    </row>
    <row r="86" spans="1:21" ht="15.75" customHeight="1">
      <c r="A86" s="134" t="s">
        <v>1</v>
      </c>
      <c r="B86" s="134"/>
      <c r="C86" s="181">
        <v>0</v>
      </c>
      <c r="D86" s="179" t="s">
        <v>2</v>
      </c>
      <c r="E86" s="182">
        <v>3</v>
      </c>
      <c r="F86" s="122"/>
      <c r="G86" s="121" t="s">
        <v>134</v>
      </c>
      <c r="H86" s="122"/>
      <c r="I86" s="122"/>
      <c r="J86" s="124" t="s">
        <v>2</v>
      </c>
      <c r="K86" s="121" t="s">
        <v>51</v>
      </c>
      <c r="L86" s="122"/>
      <c r="M86" s="122"/>
      <c r="N86" s="134"/>
      <c r="O86" s="134"/>
      <c r="P86" s="134"/>
      <c r="Q86" s="181">
        <v>0</v>
      </c>
      <c r="R86" s="179" t="s">
        <v>2</v>
      </c>
      <c r="S86" s="184">
        <v>5</v>
      </c>
      <c r="T86" s="122"/>
      <c r="U86" s="171" t="s">
        <v>0</v>
      </c>
    </row>
    <row r="87" spans="1:21" ht="15.75" customHeight="1">
      <c r="A87" s="134" t="s">
        <v>1</v>
      </c>
      <c r="B87" s="134"/>
      <c r="C87" s="181">
        <v>3</v>
      </c>
      <c r="D87" s="179" t="s">
        <v>2</v>
      </c>
      <c r="E87" s="182">
        <v>1</v>
      </c>
      <c r="F87" s="180"/>
      <c r="G87" s="121" t="s">
        <v>137</v>
      </c>
      <c r="H87" s="122"/>
      <c r="I87" s="122"/>
      <c r="J87" s="124" t="s">
        <v>2</v>
      </c>
      <c r="K87" s="121" t="s">
        <v>135</v>
      </c>
      <c r="L87" s="122"/>
      <c r="M87" s="122"/>
      <c r="N87" s="134"/>
      <c r="O87" s="134"/>
      <c r="P87" s="134"/>
      <c r="Q87" s="181">
        <v>1</v>
      </c>
      <c r="R87" s="179" t="s">
        <v>2</v>
      </c>
      <c r="S87" s="182">
        <v>1</v>
      </c>
      <c r="T87" s="185"/>
      <c r="U87" s="171" t="s">
        <v>0</v>
      </c>
    </row>
    <row r="88" spans="1:21" ht="15.75" customHeight="1">
      <c r="A88" s="134" t="s">
        <v>1</v>
      </c>
      <c r="B88" s="181"/>
      <c r="C88" s="181">
        <v>2</v>
      </c>
      <c r="D88" s="179" t="s">
        <v>2</v>
      </c>
      <c r="E88" s="184">
        <v>1</v>
      </c>
      <c r="F88" s="180"/>
      <c r="G88" s="121" t="s">
        <v>138</v>
      </c>
      <c r="H88" s="122"/>
      <c r="I88" s="122"/>
      <c r="J88" s="124" t="s">
        <v>2</v>
      </c>
      <c r="K88" s="122" t="s">
        <v>81</v>
      </c>
      <c r="L88" s="122"/>
      <c r="M88" s="122"/>
      <c r="N88" s="134"/>
      <c r="O88" s="134"/>
      <c r="P88" s="134"/>
      <c r="Q88" s="181">
        <v>0</v>
      </c>
      <c r="R88" s="179" t="s">
        <v>2</v>
      </c>
      <c r="S88" s="184">
        <v>6</v>
      </c>
      <c r="T88" s="189"/>
      <c r="U88" s="171" t="s">
        <v>0</v>
      </c>
    </row>
    <row r="89" spans="1:21" ht="15.75" customHeight="1">
      <c r="A89" s="134" t="s">
        <v>1</v>
      </c>
      <c r="B89" s="12" t="s">
        <v>46</v>
      </c>
      <c r="C89" s="170"/>
      <c r="D89" s="170"/>
      <c r="E89" s="134"/>
      <c r="F89" s="134"/>
      <c r="G89" s="134"/>
      <c r="H89" s="134"/>
      <c r="I89" s="134"/>
      <c r="J89" s="12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71" t="s">
        <v>0</v>
      </c>
    </row>
    <row r="90" spans="1:21" ht="15.75" customHeight="1">
      <c r="A90" s="134" t="s">
        <v>1</v>
      </c>
      <c r="B90" s="174" t="s">
        <v>147</v>
      </c>
      <c r="C90" s="174"/>
      <c r="D90" s="174"/>
      <c r="E90" s="175"/>
      <c r="F90" s="175"/>
      <c r="G90" s="367">
        <v>40979</v>
      </c>
      <c r="H90" s="367"/>
      <c r="I90" s="134"/>
      <c r="J90" s="198"/>
      <c r="K90" s="134"/>
      <c r="L90" s="134"/>
      <c r="M90" s="365"/>
      <c r="N90" s="365"/>
      <c r="O90" s="365"/>
      <c r="P90" s="174" t="s">
        <v>156</v>
      </c>
      <c r="Q90" s="174"/>
      <c r="R90" s="174"/>
      <c r="S90" s="148"/>
      <c r="T90" s="148"/>
      <c r="U90" s="171" t="s">
        <v>0</v>
      </c>
    </row>
    <row r="91" spans="1:21" ht="15.75" customHeight="1">
      <c r="A91" s="134" t="s">
        <v>1</v>
      </c>
      <c r="B91" s="134"/>
      <c r="C91" s="181">
        <v>3</v>
      </c>
      <c r="D91" s="179" t="s">
        <v>2</v>
      </c>
      <c r="E91" s="146">
        <v>0</v>
      </c>
      <c r="F91" s="157"/>
      <c r="G91" s="121" t="s">
        <v>136</v>
      </c>
      <c r="H91" s="122"/>
      <c r="I91" s="123"/>
      <c r="J91" s="124" t="s">
        <v>2</v>
      </c>
      <c r="K91" s="121" t="s">
        <v>137</v>
      </c>
      <c r="L91" s="122"/>
      <c r="M91" s="122"/>
      <c r="N91" s="134"/>
      <c r="O91" s="134"/>
      <c r="P91" s="181"/>
      <c r="Q91" s="181">
        <v>2</v>
      </c>
      <c r="R91" s="179" t="s">
        <v>2</v>
      </c>
      <c r="S91" s="146">
        <v>2</v>
      </c>
      <c r="T91" s="122"/>
      <c r="U91" s="171" t="s">
        <v>0</v>
      </c>
    </row>
    <row r="92" spans="1:21" ht="15.75" customHeight="1">
      <c r="A92" s="134" t="s">
        <v>1</v>
      </c>
      <c r="B92" s="134"/>
      <c r="C92" s="181">
        <v>1</v>
      </c>
      <c r="D92" s="179" t="s">
        <v>2</v>
      </c>
      <c r="E92" s="184">
        <v>1</v>
      </c>
      <c r="F92" s="122"/>
      <c r="G92" s="122" t="s">
        <v>81</v>
      </c>
      <c r="H92" s="122"/>
      <c r="I92" s="122"/>
      <c r="J92" s="124" t="s">
        <v>2</v>
      </c>
      <c r="K92" s="121" t="s">
        <v>51</v>
      </c>
      <c r="L92" s="122"/>
      <c r="M92" s="122"/>
      <c r="N92" s="134"/>
      <c r="O92" s="134"/>
      <c r="P92" s="134"/>
      <c r="Q92" s="181">
        <v>1</v>
      </c>
      <c r="R92" s="179" t="s">
        <v>2</v>
      </c>
      <c r="S92" s="146">
        <v>1</v>
      </c>
      <c r="T92" s="190"/>
      <c r="U92" s="171" t="s">
        <v>0</v>
      </c>
    </row>
    <row r="93" spans="1:21" ht="15.75" customHeight="1">
      <c r="A93" s="134" t="s">
        <v>1</v>
      </c>
      <c r="B93" s="134"/>
      <c r="C93" s="186">
        <v>1</v>
      </c>
      <c r="D93" s="187" t="s">
        <v>2</v>
      </c>
      <c r="E93" s="188">
        <v>1</v>
      </c>
      <c r="F93" s="155"/>
      <c r="G93" s="122" t="s">
        <v>80</v>
      </c>
      <c r="H93" s="122"/>
      <c r="I93" s="128"/>
      <c r="J93" s="124" t="s">
        <v>2</v>
      </c>
      <c r="K93" s="130" t="s">
        <v>22</v>
      </c>
      <c r="L93" s="122"/>
      <c r="M93" s="122"/>
      <c r="N93" s="134"/>
      <c r="O93" s="134"/>
      <c r="P93" s="134"/>
      <c r="Q93" s="186">
        <v>1</v>
      </c>
      <c r="R93" s="187" t="s">
        <v>2</v>
      </c>
      <c r="S93" s="188">
        <v>8</v>
      </c>
      <c r="T93" s="190"/>
      <c r="U93" s="171" t="s">
        <v>0</v>
      </c>
    </row>
    <row r="94" spans="1:21" ht="15.75" customHeight="1">
      <c r="A94" s="134" t="s">
        <v>1</v>
      </c>
      <c r="B94" s="134"/>
      <c r="C94" s="181">
        <v>1</v>
      </c>
      <c r="D94" s="179" t="s">
        <v>2</v>
      </c>
      <c r="E94" s="146">
        <v>6</v>
      </c>
      <c r="F94" s="158"/>
      <c r="G94" s="121" t="s">
        <v>135</v>
      </c>
      <c r="H94" s="122"/>
      <c r="I94" s="122"/>
      <c r="J94" s="124" t="s">
        <v>2</v>
      </c>
      <c r="K94" s="121" t="s">
        <v>134</v>
      </c>
      <c r="L94" s="122"/>
      <c r="M94" s="122"/>
      <c r="N94" s="134"/>
      <c r="O94" s="134"/>
      <c r="P94" s="134"/>
      <c r="Q94" s="181">
        <v>3</v>
      </c>
      <c r="R94" s="179" t="s">
        <v>2</v>
      </c>
      <c r="S94" s="146">
        <v>0</v>
      </c>
      <c r="T94" s="190"/>
      <c r="U94" s="171" t="s">
        <v>0</v>
      </c>
    </row>
    <row r="95" spans="1:21" ht="15.75" customHeight="1">
      <c r="A95" s="134" t="s">
        <v>1</v>
      </c>
      <c r="B95" s="134"/>
      <c r="C95" s="181">
        <v>1</v>
      </c>
      <c r="D95" s="179" t="s">
        <v>2</v>
      </c>
      <c r="E95" s="146">
        <v>3</v>
      </c>
      <c r="F95" s="122"/>
      <c r="G95" s="121" t="s">
        <v>50</v>
      </c>
      <c r="H95" s="122"/>
      <c r="I95" s="122"/>
      <c r="J95" s="124" t="s">
        <v>2</v>
      </c>
      <c r="K95" s="121" t="s">
        <v>52</v>
      </c>
      <c r="L95" s="122"/>
      <c r="M95" s="122"/>
      <c r="N95" s="134"/>
      <c r="O95" s="134"/>
      <c r="P95" s="134"/>
      <c r="Q95" s="181">
        <v>1</v>
      </c>
      <c r="R95" s="179" t="s">
        <v>2</v>
      </c>
      <c r="S95" s="146">
        <v>7</v>
      </c>
      <c r="T95" s="190"/>
      <c r="U95" s="171" t="s">
        <v>0</v>
      </c>
    </row>
    <row r="96" spans="1:21" ht="15.75" customHeight="1">
      <c r="A96" s="134" t="s">
        <v>1</v>
      </c>
      <c r="B96" s="134"/>
      <c r="C96" s="181">
        <v>2</v>
      </c>
      <c r="D96" s="179" t="s">
        <v>2</v>
      </c>
      <c r="E96" s="182">
        <v>2</v>
      </c>
      <c r="F96" s="122"/>
      <c r="G96" s="121" t="s">
        <v>138</v>
      </c>
      <c r="H96" s="122"/>
      <c r="I96" s="122"/>
      <c r="J96" s="124" t="s">
        <v>2</v>
      </c>
      <c r="K96" s="121" t="s">
        <v>82</v>
      </c>
      <c r="L96" s="122"/>
      <c r="M96" s="122"/>
      <c r="N96" s="134"/>
      <c r="O96" s="134"/>
      <c r="P96" s="134"/>
      <c r="Q96" s="181">
        <v>3</v>
      </c>
      <c r="R96" s="179" t="s">
        <v>2</v>
      </c>
      <c r="S96" s="182">
        <v>2</v>
      </c>
      <c r="T96" s="122"/>
      <c r="U96" s="171" t="s">
        <v>0</v>
      </c>
    </row>
    <row r="97" spans="1:21" ht="15.75" customHeight="1">
      <c r="A97" s="170" t="s">
        <v>14</v>
      </c>
      <c r="B97" s="134"/>
      <c r="C97" s="134"/>
      <c r="D97" s="134"/>
      <c r="E97" s="203"/>
      <c r="F97" s="134"/>
      <c r="G97" s="122"/>
      <c r="H97" s="121"/>
      <c r="I97" s="122"/>
      <c r="J97" s="121"/>
      <c r="K97" s="122"/>
      <c r="L97" s="122"/>
      <c r="M97" s="134"/>
      <c r="N97" s="134"/>
      <c r="O97" s="134"/>
      <c r="P97" s="134"/>
      <c r="Q97" s="134"/>
      <c r="R97" s="134"/>
      <c r="S97" s="197"/>
      <c r="T97" s="172"/>
      <c r="U97" s="173" t="s">
        <v>15</v>
      </c>
    </row>
    <row r="98" spans="1:21" ht="15.75" customHeight="1">
      <c r="A98" s="170"/>
      <c r="B98" s="134"/>
      <c r="C98" s="134"/>
      <c r="D98" s="134"/>
      <c r="E98" s="203"/>
      <c r="F98" s="134"/>
      <c r="G98" s="122"/>
      <c r="H98" s="121"/>
      <c r="I98" s="122"/>
      <c r="J98" s="121"/>
      <c r="K98" s="122"/>
      <c r="L98" s="122"/>
      <c r="M98" s="134"/>
      <c r="N98" s="134"/>
      <c r="O98" s="134"/>
      <c r="P98" s="134"/>
      <c r="Q98" s="134"/>
      <c r="R98" s="134"/>
      <c r="S98" s="197"/>
      <c r="T98" s="172"/>
      <c r="U98" s="173"/>
    </row>
    <row r="99" spans="1:21" ht="15.75" customHeight="1">
      <c r="A99" s="170"/>
      <c r="E99" s="203"/>
      <c r="G99" s="126"/>
      <c r="H99" s="121"/>
      <c r="I99" s="126"/>
      <c r="J99" s="121"/>
      <c r="K99" s="126"/>
      <c r="L99" s="126"/>
      <c r="S99" s="197"/>
      <c r="T99" s="172"/>
      <c r="U99" s="173"/>
    </row>
    <row r="100" spans="2:20" ht="15.75" customHeight="1">
      <c r="B100" s="209" t="s">
        <v>4</v>
      </c>
      <c r="C100" s="209"/>
      <c r="D100" s="209"/>
      <c r="E100" s="172"/>
      <c r="F100" s="172"/>
      <c r="G100" s="172"/>
      <c r="H100" s="172"/>
      <c r="I100" s="172"/>
      <c r="J100" s="210"/>
      <c r="K100" s="172"/>
      <c r="L100" s="172"/>
      <c r="M100" s="172"/>
      <c r="N100" s="172"/>
      <c r="O100" s="172"/>
      <c r="P100" s="211"/>
      <c r="Q100" s="211"/>
      <c r="R100" s="211"/>
      <c r="S100" s="195"/>
      <c r="T100" s="172"/>
    </row>
    <row r="101" spans="2:21" ht="15.75" customHeight="1">
      <c r="B101" s="200"/>
      <c r="C101" s="200"/>
      <c r="D101" s="200"/>
      <c r="E101" s="122"/>
      <c r="F101" s="134"/>
      <c r="G101" s="122"/>
      <c r="H101" s="122"/>
      <c r="I101" s="212">
        <f ca="1">TODAY()</f>
        <v>41094</v>
      </c>
      <c r="J101" s="175"/>
      <c r="K101" s="175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</row>
    <row r="102" spans="1:21" ht="15.75" customHeight="1">
      <c r="A102" s="170" t="s">
        <v>14</v>
      </c>
      <c r="E102" s="207"/>
      <c r="G102" s="126"/>
      <c r="H102" s="121"/>
      <c r="I102" s="126"/>
      <c r="K102" s="191"/>
      <c r="U102" s="173" t="s">
        <v>15</v>
      </c>
    </row>
    <row r="103" spans="1:21" ht="15.75" customHeight="1">
      <c r="A103" s="134" t="s">
        <v>1</v>
      </c>
      <c r="B103" s="213"/>
      <c r="C103" s="213"/>
      <c r="D103" s="213"/>
      <c r="E103" s="196"/>
      <c r="F103" s="213"/>
      <c r="G103" s="213"/>
      <c r="H103" s="196"/>
      <c r="I103" s="213"/>
      <c r="J103" s="213"/>
      <c r="K103" s="196"/>
      <c r="L103" s="213"/>
      <c r="M103" s="213"/>
      <c r="N103" s="213"/>
      <c r="O103" s="213"/>
      <c r="P103" s="213"/>
      <c r="Q103" s="213"/>
      <c r="R103" s="213"/>
      <c r="S103" s="213"/>
      <c r="T103" s="213"/>
      <c r="U103" s="171" t="s">
        <v>0</v>
      </c>
    </row>
    <row r="104" spans="1:21" ht="15.75" customHeight="1">
      <c r="A104" s="134" t="s">
        <v>1</v>
      </c>
      <c r="E104" s="207"/>
      <c r="F104" s="126"/>
      <c r="G104" s="126"/>
      <c r="H104" s="214"/>
      <c r="I104" s="214" t="s">
        <v>5</v>
      </c>
      <c r="J104" s="214" t="s">
        <v>6</v>
      </c>
      <c r="K104" s="215" t="s">
        <v>7</v>
      </c>
      <c r="L104" s="215" t="s">
        <v>8</v>
      </c>
      <c r="M104" s="215" t="s">
        <v>9</v>
      </c>
      <c r="N104" s="216" t="s">
        <v>23</v>
      </c>
      <c r="O104" s="215" t="s">
        <v>10</v>
      </c>
      <c r="P104" s="215" t="s">
        <v>11</v>
      </c>
      <c r="Q104" s="201"/>
      <c r="R104" s="201"/>
      <c r="S104" s="217" t="s">
        <v>12</v>
      </c>
      <c r="T104" s="175"/>
      <c r="U104" s="171" t="s">
        <v>0</v>
      </c>
    </row>
    <row r="105" spans="1:21" ht="15.75" customHeight="1">
      <c r="A105" s="114" t="s">
        <v>1</v>
      </c>
      <c r="F105" s="126"/>
      <c r="H105" s="200"/>
      <c r="I105" s="200"/>
      <c r="J105" s="247"/>
      <c r="K105" s="247"/>
      <c r="L105" s="247"/>
      <c r="M105" s="247"/>
      <c r="N105" s="218"/>
      <c r="O105" s="200"/>
      <c r="P105" s="200"/>
      <c r="Q105" s="200"/>
      <c r="R105" s="200"/>
      <c r="S105" s="200"/>
      <c r="T105" s="200"/>
      <c r="U105" s="171" t="s">
        <v>0</v>
      </c>
    </row>
    <row r="106" spans="1:21" ht="15.75" customHeight="1">
      <c r="A106" s="134" t="s">
        <v>1</v>
      </c>
      <c r="B106" s="140">
        <v>1</v>
      </c>
      <c r="C106" s="140"/>
      <c r="D106" s="126"/>
      <c r="E106" s="130" t="s">
        <v>22</v>
      </c>
      <c r="F106" s="126"/>
      <c r="G106" s="126"/>
      <c r="H106" s="224"/>
      <c r="I106" s="219">
        <f>SUM(K106*4,L106*2,M106*1)</f>
        <v>76</v>
      </c>
      <c r="J106" s="130">
        <f aca="true" t="shared" si="0" ref="J106:J117">SUM(K106,L106,M106,N106)</f>
        <v>22</v>
      </c>
      <c r="K106" s="186">
        <v>17</v>
      </c>
      <c r="L106" s="186">
        <v>3</v>
      </c>
      <c r="M106" s="186">
        <v>2</v>
      </c>
      <c r="N106" s="321">
        <v>0</v>
      </c>
      <c r="O106" s="227">
        <f>$C$7+$Q$7+$E$19+$S$19+$E$22+$S$22+$C$34+$Q$34+$C$42+$Q$42+$E$51+$S$51+$E$59+$S$59+$C$71+$Q$71+$E$78+$S$78+$C$84+$Q$84+$E$93+$S$93</f>
        <v>86</v>
      </c>
      <c r="P106" s="227">
        <f>$E$7+$S$7+$C$19+$Q$19+$C$22+$Q$22+$E$34+$S$34+$E$42+$S$42+$C$51+$Q$51+$C$59+$Q$59+$E$71+$S$71+$C$78+$Q$78+$E$84+$S$84+$C$93+$Q$93</f>
        <v>27</v>
      </c>
      <c r="Q106" s="207"/>
      <c r="R106" s="124"/>
      <c r="S106" s="205">
        <f aca="true" t="shared" si="1" ref="S106:S117">O106-P106</f>
        <v>59</v>
      </c>
      <c r="T106" s="159"/>
      <c r="U106" s="171" t="s">
        <v>0</v>
      </c>
    </row>
    <row r="107" spans="1:21" ht="15.75" customHeight="1">
      <c r="A107" s="196" t="s">
        <v>1</v>
      </c>
      <c r="B107" s="140">
        <v>2</v>
      </c>
      <c r="C107" s="140"/>
      <c r="D107" s="121"/>
      <c r="E107" s="121" t="s">
        <v>138</v>
      </c>
      <c r="F107" s="128"/>
      <c r="G107" s="126"/>
      <c r="H107" s="224"/>
      <c r="I107" s="224">
        <f>SUM(K107*4,L107*2,M107*1)</f>
        <v>69</v>
      </c>
      <c r="J107" s="121">
        <f t="shared" si="0"/>
        <v>22</v>
      </c>
      <c r="K107" s="317">
        <v>15</v>
      </c>
      <c r="L107" s="317">
        <v>2</v>
      </c>
      <c r="M107" s="317">
        <v>5</v>
      </c>
      <c r="N107" s="320">
        <v>0</v>
      </c>
      <c r="O107" s="221">
        <f>$E$10+$S$10+$C$15+$Q$15+$E$24+$S$24+$E$35+$S$35+$C$38+$Q$38+$C$51+$Q$51+$E$57+$S$57+$C$70+$Q$70+$E$76+$S$76+$C$88+$Q$88+$C$96+$Q$96</f>
        <v>67</v>
      </c>
      <c r="P107" s="221">
        <f>$C$10+$Q$10+$E$15+$S$15+$C$24+$Q$24+$C$35+$Q$35+$E$38+$S$38+$E$51+$S$51+$C$57+$Q$57+$E$70+$S$70+$C$76+$Q$76+$E$88+$S$88+$E$96+$S$96</f>
        <v>34</v>
      </c>
      <c r="Q107" s="124"/>
      <c r="R107" s="124"/>
      <c r="S107" s="195">
        <f t="shared" si="1"/>
        <v>33</v>
      </c>
      <c r="T107" s="172"/>
      <c r="U107" s="171" t="s">
        <v>0</v>
      </c>
    </row>
    <row r="108" spans="1:21" ht="15.75" customHeight="1">
      <c r="A108" s="114" t="s">
        <v>1</v>
      </c>
      <c r="B108" s="140">
        <v>3</v>
      </c>
      <c r="C108" s="140"/>
      <c r="D108" s="121"/>
      <c r="E108" s="121" t="s">
        <v>136</v>
      </c>
      <c r="F108" s="126"/>
      <c r="G108" s="126"/>
      <c r="H108" s="224"/>
      <c r="I108" s="224">
        <f>SUM(K108*4,L108*2,M108*1-1)</f>
        <v>66</v>
      </c>
      <c r="J108" s="121">
        <f t="shared" si="0"/>
        <v>22</v>
      </c>
      <c r="K108" s="317">
        <v>14</v>
      </c>
      <c r="L108" s="317">
        <v>3</v>
      </c>
      <c r="M108" s="317">
        <v>5</v>
      </c>
      <c r="N108" s="320">
        <v>0</v>
      </c>
      <c r="O108" s="221">
        <f>$E$9+$S$9+$C$16+$Q$16+$C$23+$Q$23+$E$33+$S$33+$E$41+$S$41+$C$47+$Q$47+$C$57+$Q$57+$E$69+$S$69+$C$77+$Q$77+$E$84+$S$84+$C$91+$Q$91</f>
        <v>61</v>
      </c>
      <c r="P108" s="221">
        <f>$C$9+$Q$9+$E$16+$S$16+$E$23+$S$23+$C$33+$Q$33+$C$41+$Q$41+$E$47+$S$47+$E$57+$S$57+$C$69+$Q$69+$E$77+$S$77+$C$84+$Q$84+$E$91+$S$91</f>
        <v>27</v>
      </c>
      <c r="Q108" s="207"/>
      <c r="R108" s="124"/>
      <c r="S108" s="195">
        <f t="shared" si="1"/>
        <v>34</v>
      </c>
      <c r="T108" s="172"/>
      <c r="U108" s="171" t="s">
        <v>0</v>
      </c>
    </row>
    <row r="109" spans="1:21" ht="15.75" customHeight="1">
      <c r="A109" s="114" t="s">
        <v>1</v>
      </c>
      <c r="B109" s="140">
        <v>4</v>
      </c>
      <c r="C109" s="140"/>
      <c r="D109" s="122"/>
      <c r="E109" s="122" t="s">
        <v>82</v>
      </c>
      <c r="F109" s="126"/>
      <c r="G109" s="126"/>
      <c r="H109" s="220"/>
      <c r="I109" s="220">
        <f aca="true" t="shared" si="2" ref="I109:I117">SUM(K109*4,L109*2,M109*1)</f>
        <v>65</v>
      </c>
      <c r="J109" s="121">
        <f t="shared" si="0"/>
        <v>22</v>
      </c>
      <c r="K109" s="317">
        <v>13</v>
      </c>
      <c r="L109" s="317">
        <v>4</v>
      </c>
      <c r="M109" s="317">
        <v>5</v>
      </c>
      <c r="N109" s="320">
        <v>0</v>
      </c>
      <c r="O109" s="221">
        <f>$E$7+$S$7+$C$18+$Q$18+$E$26+$S$26+$C$30+$Q$30+$C$39+$Q$39+$C$50+$Q$50+$E$56+$S$56+$C$69+$Q$69+$E$80+$S$80+$C$85+$Q$85+$E$96+$S$96</f>
        <v>53</v>
      </c>
      <c r="P109" s="221">
        <f>$C$7+$Q$7+$E$18+$S$18+$C$26+$Q$26+$E$30+$S$30+$E$39+$S$39+$E$50+$S$50+$C$56+$Q$56+$E$69+$S$69+$C$80+$Q$80+$E$85+$S$85+$C$96+$Q$96</f>
        <v>24</v>
      </c>
      <c r="Q109" s="207"/>
      <c r="R109" s="124"/>
      <c r="S109" s="195">
        <f t="shared" si="1"/>
        <v>29</v>
      </c>
      <c r="T109" s="172"/>
      <c r="U109" s="171" t="s">
        <v>0</v>
      </c>
    </row>
    <row r="110" spans="1:21" ht="15.75" customHeight="1">
      <c r="A110" s="196" t="s">
        <v>1</v>
      </c>
      <c r="B110" s="140">
        <v>5</v>
      </c>
      <c r="C110" s="140"/>
      <c r="D110" s="126"/>
      <c r="E110" s="121" t="s">
        <v>81</v>
      </c>
      <c r="F110" s="126"/>
      <c r="G110" s="126"/>
      <c r="H110" s="219"/>
      <c r="I110" s="224">
        <f t="shared" si="2"/>
        <v>63</v>
      </c>
      <c r="J110" s="121">
        <f t="shared" si="0"/>
        <v>22</v>
      </c>
      <c r="K110" s="317">
        <v>11</v>
      </c>
      <c r="L110" s="317">
        <v>8</v>
      </c>
      <c r="M110" s="317">
        <v>3</v>
      </c>
      <c r="N110" s="320">
        <v>0</v>
      </c>
      <c r="O110" s="221">
        <f>$C$6+$Q$6+$E$16+$S$16+$C$22+$Q$22+$E$30+$S$30+$E$43+$S$43+$C$46+$Q$46+$C$54+$Q$54+$E$68+$S$68+$C$75+$Q$75+$E$88+$S$88+$C$92+$Q$92</f>
        <v>55</v>
      </c>
      <c r="P110" s="221">
        <f>$E$6+$S$6+$C$16+$Q$16+$E$22+$S$22+$C$30+$Q$30+$C$43+$Q$43+$E$46+$S$46+$E$54+$S$54+$C$68+$Q$68+$E$75+$S$75+$C$88+$Q$88+$E$92+$S$92</f>
        <v>20</v>
      </c>
      <c r="Q110" s="222"/>
      <c r="R110" s="223"/>
      <c r="S110" s="195">
        <f t="shared" si="1"/>
        <v>35</v>
      </c>
      <c r="T110" s="159"/>
      <c r="U110" s="171" t="s">
        <v>0</v>
      </c>
    </row>
    <row r="111" spans="1:21" ht="15.75" customHeight="1">
      <c r="A111" s="196" t="s">
        <v>1</v>
      </c>
      <c r="B111" s="141">
        <v>6</v>
      </c>
      <c r="C111" s="141"/>
      <c r="D111" s="121"/>
      <c r="E111" s="121" t="s">
        <v>52</v>
      </c>
      <c r="F111" s="126"/>
      <c r="G111" s="126"/>
      <c r="H111" s="226"/>
      <c r="I111" s="226">
        <f t="shared" si="2"/>
        <v>53</v>
      </c>
      <c r="J111" s="121">
        <f t="shared" si="0"/>
        <v>22</v>
      </c>
      <c r="K111" s="317">
        <v>9</v>
      </c>
      <c r="L111" s="317">
        <v>4</v>
      </c>
      <c r="M111" s="317">
        <v>9</v>
      </c>
      <c r="N111" s="320">
        <v>0</v>
      </c>
      <c r="O111" s="221">
        <f>$E$6+$S$6+$C$19+$Q$19+$E$27+$S$27+$C$35+$Q$35+$C$40+$Q$40+$E$50+$S$50+$E$58+$S$58+$C$67+$Q$67+$E$77+$S$77+$C$83+$Q$83+$E$95+$S$95</f>
        <v>61</v>
      </c>
      <c r="P111" s="221">
        <f>$C$6+$Q$6+$E$19+$S$19+$C$27+$Q$27+$E$35+$S$35+$E$40+$S$40+$C$50+$Q$50+$C$58+$Q$58+$E$67+$S$67+$C$77+$Q$77+$E$83+$S$83+$C$95+$Q$95</f>
        <v>47</v>
      </c>
      <c r="Q111" s="207"/>
      <c r="R111" s="124"/>
      <c r="S111" s="195">
        <f t="shared" si="1"/>
        <v>14</v>
      </c>
      <c r="T111" s="172"/>
      <c r="U111" s="171" t="s">
        <v>0</v>
      </c>
    </row>
    <row r="112" spans="1:21" ht="15.75" customHeight="1">
      <c r="A112" s="196" t="s">
        <v>1</v>
      </c>
      <c r="B112" s="142">
        <v>7</v>
      </c>
      <c r="C112" s="142"/>
      <c r="D112" s="121"/>
      <c r="E112" s="122" t="s">
        <v>51</v>
      </c>
      <c r="F112" s="128"/>
      <c r="G112" s="126"/>
      <c r="H112" s="224"/>
      <c r="I112" s="224">
        <f t="shared" si="2"/>
        <v>53</v>
      </c>
      <c r="J112" s="121">
        <f t="shared" si="0"/>
        <v>22</v>
      </c>
      <c r="K112" s="317">
        <v>9</v>
      </c>
      <c r="L112" s="317">
        <v>4</v>
      </c>
      <c r="M112" s="317">
        <v>9</v>
      </c>
      <c r="N112" s="320">
        <v>0</v>
      </c>
      <c r="O112" s="221">
        <f>$C$11+$Q$11+$E$14+$S$14+$C$24+$Q$24+$C$31+$Q$31+$E$39+$S$39+$E$47+$S$47+$C$58+$Q$58+$E$71+$S$71+$C$79+$Q$79+$E$86+$S$86+$E$92+$S$92</f>
        <v>39</v>
      </c>
      <c r="P112" s="221">
        <f>$E$11+$S$11+$C$14+$Q$14+$E$24+$S$24+$E$31+$S$31+$C$39+$Q$39+$C$47+$Q$47+$E$58+$S$58+$C$71+$Q$71+$E$79+$S$79+$C$86+$Q$86+$C$92+$Q$92</f>
        <v>30</v>
      </c>
      <c r="Q112" s="207"/>
      <c r="R112" s="124"/>
      <c r="S112" s="195">
        <f t="shared" si="1"/>
        <v>9</v>
      </c>
      <c r="T112" s="172"/>
      <c r="U112" s="171" t="s">
        <v>0</v>
      </c>
    </row>
    <row r="113" spans="1:21" ht="15.75" customHeight="1">
      <c r="A113" s="196" t="s">
        <v>1</v>
      </c>
      <c r="B113" s="140">
        <v>8</v>
      </c>
      <c r="C113" s="140"/>
      <c r="D113" s="126"/>
      <c r="E113" s="121" t="s">
        <v>137</v>
      </c>
      <c r="F113" s="128"/>
      <c r="G113" s="126"/>
      <c r="H113" s="224"/>
      <c r="I113" s="224">
        <f t="shared" si="2"/>
        <v>47</v>
      </c>
      <c r="J113" s="121">
        <f t="shared" si="0"/>
        <v>22</v>
      </c>
      <c r="K113" s="317">
        <v>7</v>
      </c>
      <c r="L113" s="317">
        <v>5</v>
      </c>
      <c r="M113" s="317">
        <v>9</v>
      </c>
      <c r="N113" s="320">
        <v>1</v>
      </c>
      <c r="O113" s="221">
        <f>$C$10+$Q$10+$E$18+$S$18+$C$27+$Q$27+$C$32+$Q$32+$E$42+$S$42+$E$49+$S$49+$E$54+$S$54+$C$72+$Q$72+$E$79+$S$79+$C$87+$Q$87+$E$91+$S$91</f>
        <v>39</v>
      </c>
      <c r="P113" s="221">
        <f>$E$10+$S$10+$C$18+$Q$18+$E$27+$S$27+$E$32+$S$32+$C$42+$Q$42+$C$49+$Q$49+$C$54+$Q$54+$E$72+$S$72+$C$79+$Q$79+$E$87+$S$87+$C$91+$Q$91</f>
        <v>45</v>
      </c>
      <c r="Q113" s="207"/>
      <c r="R113" s="124"/>
      <c r="S113" s="195">
        <f t="shared" si="1"/>
        <v>-6</v>
      </c>
      <c r="T113" s="172"/>
      <c r="U113" s="171" t="s">
        <v>0</v>
      </c>
    </row>
    <row r="114" spans="1:21" ht="15.75" customHeight="1">
      <c r="A114" s="114" t="s">
        <v>1</v>
      </c>
      <c r="B114" s="143">
        <v>9</v>
      </c>
      <c r="C114" s="143"/>
      <c r="D114" s="126"/>
      <c r="E114" s="122" t="s">
        <v>80</v>
      </c>
      <c r="F114" s="128"/>
      <c r="G114" s="126"/>
      <c r="H114" s="224"/>
      <c r="I114" s="224">
        <f t="shared" si="2"/>
        <v>42</v>
      </c>
      <c r="J114" s="121">
        <f t="shared" si="0"/>
        <v>22</v>
      </c>
      <c r="K114" s="317">
        <v>5</v>
      </c>
      <c r="L114" s="317">
        <v>5</v>
      </c>
      <c r="M114" s="317">
        <v>12</v>
      </c>
      <c r="N114" s="320">
        <v>0</v>
      </c>
      <c r="O114" s="221">
        <f>$E$11+$S$11+$C$17+$Q$17+$E$23+$S$23+$E$32+$S$32+$C$43+$Q$43+$C$48+$Q$48+$C$55+$Q$55+$E$70+$S$70+$C$80+$Q$80+$E$83+$S$83+$C$93+$Q$93</f>
        <v>27</v>
      </c>
      <c r="P114" s="221">
        <f>$C$11+$Q$11+$E$17+$S$17+$C$23+$Q$23+$C$32+$Q$32+$E$43+$S$43+$E$48+$S$48+$E$55+$S$55+$C$70+$Q$70+$E$80+$S$80+$C$83+$Q$83+$E$93+$S$93</f>
        <v>48</v>
      </c>
      <c r="Q114" s="207"/>
      <c r="R114" s="124"/>
      <c r="S114" s="195">
        <f t="shared" si="1"/>
        <v>-21</v>
      </c>
      <c r="T114" s="172"/>
      <c r="U114" s="171" t="s">
        <v>0</v>
      </c>
    </row>
    <row r="115" spans="1:21" ht="15.75" customHeight="1">
      <c r="A115" s="114" t="s">
        <v>1</v>
      </c>
      <c r="B115" s="140">
        <v>10</v>
      </c>
      <c r="C115" s="140"/>
      <c r="D115" s="144"/>
      <c r="E115" s="122" t="s">
        <v>50</v>
      </c>
      <c r="F115" s="123"/>
      <c r="G115" s="126"/>
      <c r="H115" s="224"/>
      <c r="I115" s="224">
        <f t="shared" si="2"/>
        <v>38</v>
      </c>
      <c r="J115" s="121">
        <f t="shared" si="0"/>
        <v>22</v>
      </c>
      <c r="K115" s="317">
        <v>4</v>
      </c>
      <c r="L115" s="317">
        <v>4</v>
      </c>
      <c r="M115" s="317">
        <v>14</v>
      </c>
      <c r="N115" s="320">
        <v>0</v>
      </c>
      <c r="O115" s="221">
        <f>$E$8+$S$8+$C$14+$Q$14+$E$25+$S$25+$E$34+$S$34+$C$41+$Q$41+$C$49+$Q$49+$E$55+$S$55+$C$68+$Q$68+$C$76+$Q$76+$E$85+$S$85+$C$95+$Q$95</f>
        <v>25</v>
      </c>
      <c r="P115" s="228">
        <f>$C$8+$Q$8+$E$14+$S$14+$C$25+$Q$25+$C$34+$Q$34+$E$41+$S$41+$E$49+$S$49+$C$55+$Q$55+$E$68+$S$68+$E$76+$S$76+$C$85+$Q$85+$E$95+$S$95</f>
        <v>71</v>
      </c>
      <c r="Q115" s="207"/>
      <c r="R115" s="124"/>
      <c r="S115" s="195">
        <f t="shared" si="1"/>
        <v>-46</v>
      </c>
      <c r="T115" s="172"/>
      <c r="U115" s="171" t="s">
        <v>0</v>
      </c>
    </row>
    <row r="116" spans="1:21" ht="15.75" customHeight="1">
      <c r="A116" s="114" t="s">
        <v>1</v>
      </c>
      <c r="B116" s="143">
        <v>11</v>
      </c>
      <c r="C116" s="143"/>
      <c r="D116" s="121"/>
      <c r="E116" s="121" t="s">
        <v>135</v>
      </c>
      <c r="F116" s="126"/>
      <c r="G116" s="126"/>
      <c r="H116" s="224"/>
      <c r="I116" s="224">
        <f t="shared" si="2"/>
        <v>34</v>
      </c>
      <c r="J116" s="121">
        <f t="shared" si="0"/>
        <v>22</v>
      </c>
      <c r="K116" s="317">
        <v>3</v>
      </c>
      <c r="L116" s="317">
        <v>3</v>
      </c>
      <c r="M116" s="317">
        <v>16</v>
      </c>
      <c r="N116" s="320">
        <v>0</v>
      </c>
      <c r="O116" s="221">
        <f>$C$9+$Q$9+$E$17+$S$17+$C$25+$Q$25+$E$31+$S$31+$E$38+$S$38+$E$46+$S$46+$C$56+$Q$56+$E$67+$S$67+$C$78+$Q$78+$E$87+$S$87+$C$94+$Q$94</f>
        <v>22</v>
      </c>
      <c r="P116" s="221">
        <f>$E$9+$S$9+$C$17+$Q$17+$E$25+$S$25+$C$31+$Q$31+$C$38+$Q$38+$C$46+$Q$46+$E$56+$S$56+$C$67+$Q$67+$E$78+$S$78+$C$87+$Q$87+$E$94+$S$94</f>
        <v>81</v>
      </c>
      <c r="Q116" s="207"/>
      <c r="R116" s="124"/>
      <c r="S116" s="195">
        <f t="shared" si="1"/>
        <v>-59</v>
      </c>
      <c r="T116" s="172"/>
      <c r="U116" s="171" t="s">
        <v>0</v>
      </c>
    </row>
    <row r="117" spans="1:21" ht="15.75" customHeight="1">
      <c r="A117" s="114" t="s">
        <v>1</v>
      </c>
      <c r="B117" s="143">
        <v>12</v>
      </c>
      <c r="C117" s="143"/>
      <c r="D117" s="121"/>
      <c r="E117" s="122" t="s">
        <v>134</v>
      </c>
      <c r="F117" s="126"/>
      <c r="G117" s="126"/>
      <c r="H117" s="224"/>
      <c r="I117" s="224">
        <f t="shared" si="2"/>
        <v>29</v>
      </c>
      <c r="J117" s="121">
        <f t="shared" si="0"/>
        <v>22</v>
      </c>
      <c r="K117" s="317">
        <v>2</v>
      </c>
      <c r="L117" s="317">
        <v>1</v>
      </c>
      <c r="M117" s="317">
        <v>19</v>
      </c>
      <c r="N117" s="320">
        <v>0</v>
      </c>
      <c r="O117" s="221">
        <f>$C$8+$Q$8+$E$15+$S$15+$C$26+$Q$26+$C$33+$Q$33+$E$40+$S$40+$E$48+$S$48+$C$59+$Q$59+$E$72+$S$72+$E$75+$S$75+$C$86+$Q$86+$E$94+$S$94</f>
        <v>22</v>
      </c>
      <c r="P117" s="221">
        <f>$E$8+$S$8+$C$15+$Q$15+$E$26+$S$26+$E$33+$S$33+$C$40+$Q$40+$C$48+$Q$48+$E$59+$S$59+$C$72+$Q$72+$C$75+$Q$75+$E$86+$S$86+$C$94+$Q$94</f>
        <v>103</v>
      </c>
      <c r="Q117" s="207"/>
      <c r="R117" s="124"/>
      <c r="S117" s="195">
        <f t="shared" si="1"/>
        <v>-81</v>
      </c>
      <c r="T117" s="172"/>
      <c r="U117" s="171" t="s">
        <v>0</v>
      </c>
    </row>
    <row r="118" spans="1:21" ht="15.75" customHeight="1">
      <c r="A118" s="114" t="s">
        <v>1</v>
      </c>
      <c r="B118" s="229"/>
      <c r="C118" s="229"/>
      <c r="D118" s="229"/>
      <c r="E118" s="126"/>
      <c r="F118" s="126"/>
      <c r="G118" s="126"/>
      <c r="H118" s="122"/>
      <c r="I118" s="122"/>
      <c r="J118" s="230"/>
      <c r="K118" s="122"/>
      <c r="L118" s="122"/>
      <c r="M118" s="122"/>
      <c r="N118" s="122"/>
      <c r="O118" s="122"/>
      <c r="P118" s="128"/>
      <c r="Q118" s="128"/>
      <c r="R118" s="128"/>
      <c r="S118" s="231"/>
      <c r="T118" s="122"/>
      <c r="U118" s="171" t="s">
        <v>0</v>
      </c>
    </row>
    <row r="119" spans="1:21" ht="15.75" customHeight="1">
      <c r="A119" s="114" t="s">
        <v>1</v>
      </c>
      <c r="E119" s="232" t="s">
        <v>13</v>
      </c>
      <c r="F119" s="232"/>
      <c r="G119" s="260"/>
      <c r="H119" s="233"/>
      <c r="N119" s="213"/>
      <c r="U119" s="171" t="s">
        <v>0</v>
      </c>
    </row>
    <row r="120" spans="1:21" ht="15.75" customHeight="1">
      <c r="A120" s="114" t="s">
        <v>1</v>
      </c>
      <c r="F120" s="232"/>
      <c r="G120" s="232"/>
      <c r="M120" s="114" t="s">
        <v>17</v>
      </c>
      <c r="N120" s="213"/>
      <c r="U120" s="171" t="s">
        <v>0</v>
      </c>
    </row>
    <row r="121" spans="1:21" ht="15.75" customHeight="1">
      <c r="A121" s="170" t="s">
        <v>14</v>
      </c>
      <c r="N121" s="213"/>
      <c r="U121" s="173" t="s">
        <v>15</v>
      </c>
    </row>
    <row r="122" ht="15.75" customHeight="1"/>
    <row r="123" spans="15:16" ht="15.75" customHeight="1">
      <c r="O123" s="234">
        <f>SUM(O106:O117)</f>
        <v>557</v>
      </c>
      <c r="P123" s="234">
        <f>SUM(P106:P117)</f>
        <v>557</v>
      </c>
    </row>
    <row r="124" ht="15.75" customHeight="1"/>
    <row r="125" ht="15.75" customHeight="1"/>
  </sheetData>
  <mergeCells count="9">
    <mergeCell ref="M66:O66"/>
    <mergeCell ref="M5:O5"/>
    <mergeCell ref="G82:H82"/>
    <mergeCell ref="G90:H90"/>
    <mergeCell ref="L21:O21"/>
    <mergeCell ref="G74:H74"/>
    <mergeCell ref="M90:O90"/>
    <mergeCell ref="M29:O29"/>
    <mergeCell ref="G66:H66"/>
  </mergeCells>
  <printOptions horizontalCentered="1"/>
  <pageMargins left="0" right="0" top="0.1968503937007874" bottom="0" header="0" footer="0"/>
  <pageSetup fitToHeight="2" horizontalDpi="360" verticalDpi="360" orientation="portrait" paperSize="9" scale="86" r:id="rId3"/>
  <rowBreaks count="1" manualBreakCount="1">
    <brk id="60" max="20" man="1"/>
  </rowBreaks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N56"/>
  <sheetViews>
    <sheetView showGridLines="0" zoomScale="120" zoomScaleNormal="120" workbookViewId="0" topLeftCell="A1">
      <selection activeCell="E49" sqref="E49"/>
    </sheetView>
  </sheetViews>
  <sheetFormatPr defaultColWidth="11.421875" defaultRowHeight="12.75"/>
  <cols>
    <col min="1" max="1" width="7.421875" style="335" bestFit="1" customWidth="1"/>
    <col min="2" max="2" width="27.7109375" style="149" bestFit="1" customWidth="1"/>
    <col min="3" max="3" width="1.7109375" style="149" customWidth="1"/>
    <col min="4" max="4" width="26.140625" style="106" bestFit="1" customWidth="1"/>
    <col min="5" max="5" width="3.7109375" style="106" customWidth="1"/>
    <col min="6" max="6" width="1.7109375" style="106" customWidth="1"/>
    <col min="7" max="7" width="3.7109375" style="106" customWidth="1"/>
    <col min="8" max="8" width="7.421875" style="335" bestFit="1" customWidth="1"/>
    <col min="9" max="9" width="26.140625" style="149" bestFit="1" customWidth="1"/>
    <col min="10" max="10" width="1.7109375" style="149" customWidth="1"/>
    <col min="11" max="11" width="27.7109375" style="106" bestFit="1" customWidth="1"/>
    <col min="12" max="12" width="3.7109375" style="106" customWidth="1"/>
    <col min="13" max="13" width="1.7109375" style="106" customWidth="1"/>
    <col min="14" max="14" width="3.7109375" style="106" customWidth="1"/>
    <col min="15" max="16384" width="11.421875" style="149" customWidth="1"/>
  </cols>
  <sheetData>
    <row r="1" spans="1:14" ht="18">
      <c r="A1" s="381" t="s">
        <v>72</v>
      </c>
      <c r="B1" s="381"/>
      <c r="C1" s="381"/>
      <c r="D1" s="381"/>
      <c r="E1" s="381"/>
      <c r="F1" s="381"/>
      <c r="G1" s="381"/>
      <c r="H1" s="381" t="s">
        <v>73</v>
      </c>
      <c r="I1" s="381"/>
      <c r="J1" s="381"/>
      <c r="K1" s="381"/>
      <c r="L1" s="381"/>
      <c r="M1" s="381"/>
      <c r="N1" s="381"/>
    </row>
    <row r="2" spans="6:13" ht="6" customHeight="1" thickBot="1">
      <c r="F2" s="286"/>
      <c r="M2" s="286"/>
    </row>
    <row r="3" spans="1:14" ht="15.75" thickBot="1">
      <c r="A3" s="378" t="s">
        <v>85</v>
      </c>
      <c r="B3" s="379"/>
      <c r="C3" s="379"/>
      <c r="D3" s="380"/>
      <c r="E3" s="375" t="s">
        <v>62</v>
      </c>
      <c r="F3" s="376"/>
      <c r="G3" s="377"/>
      <c r="H3" s="378" t="s">
        <v>105</v>
      </c>
      <c r="I3" s="379"/>
      <c r="J3" s="379"/>
      <c r="K3" s="380"/>
      <c r="L3" s="375" t="s">
        <v>62</v>
      </c>
      <c r="M3" s="376"/>
      <c r="N3" s="377"/>
    </row>
    <row r="4" spans="1:14" ht="15">
      <c r="A4" s="336" t="s">
        <v>25</v>
      </c>
      <c r="B4" s="334" t="s">
        <v>58</v>
      </c>
      <c r="C4" s="293" t="s">
        <v>2</v>
      </c>
      <c r="D4" s="305" t="s">
        <v>86</v>
      </c>
      <c r="E4" s="303">
        <v>5</v>
      </c>
      <c r="F4" s="293" t="s">
        <v>2</v>
      </c>
      <c r="G4" s="304">
        <v>0</v>
      </c>
      <c r="H4" s="336" t="s">
        <v>25</v>
      </c>
      <c r="I4" s="331" t="s">
        <v>86</v>
      </c>
      <c r="J4" s="293" t="s">
        <v>2</v>
      </c>
      <c r="K4" s="305" t="s">
        <v>58</v>
      </c>
      <c r="L4" s="303"/>
      <c r="M4" s="293" t="s">
        <v>2</v>
      </c>
      <c r="N4" s="304"/>
    </row>
    <row r="5" spans="1:14" ht="15">
      <c r="A5" s="337" t="s">
        <v>25</v>
      </c>
      <c r="B5" s="332" t="s">
        <v>116</v>
      </c>
      <c r="C5" s="289" t="s">
        <v>2</v>
      </c>
      <c r="D5" s="288" t="s">
        <v>59</v>
      </c>
      <c r="E5" s="287">
        <v>0</v>
      </c>
      <c r="F5" s="289" t="s">
        <v>2</v>
      </c>
      <c r="G5" s="294">
        <v>4</v>
      </c>
      <c r="H5" s="337" t="s">
        <v>25</v>
      </c>
      <c r="I5" s="332" t="s">
        <v>59</v>
      </c>
      <c r="J5" s="289" t="s">
        <v>2</v>
      </c>
      <c r="K5" s="290" t="s">
        <v>116</v>
      </c>
      <c r="L5" s="287"/>
      <c r="M5" s="289" t="s">
        <v>2</v>
      </c>
      <c r="N5" s="294"/>
    </row>
    <row r="6" spans="1:14" ht="15.75" thickBot="1">
      <c r="A6" s="340" t="s">
        <v>121</v>
      </c>
      <c r="B6" s="333" t="s">
        <v>71</v>
      </c>
      <c r="C6" s="295" t="s">
        <v>2</v>
      </c>
      <c r="D6" s="296" t="s">
        <v>61</v>
      </c>
      <c r="E6" s="297">
        <v>5</v>
      </c>
      <c r="F6" s="295" t="s">
        <v>2</v>
      </c>
      <c r="G6" s="298">
        <v>1</v>
      </c>
      <c r="H6" s="340" t="s">
        <v>121</v>
      </c>
      <c r="I6" s="333" t="s">
        <v>61</v>
      </c>
      <c r="J6" s="295" t="s">
        <v>2</v>
      </c>
      <c r="K6" s="296" t="s">
        <v>71</v>
      </c>
      <c r="L6" s="297"/>
      <c r="M6" s="295" t="s">
        <v>2</v>
      </c>
      <c r="N6" s="298"/>
    </row>
    <row r="7" spans="4:11" ht="15.75" thickBot="1">
      <c r="D7" s="150"/>
      <c r="K7" s="150"/>
    </row>
    <row r="8" spans="1:14" ht="15.75" thickBot="1">
      <c r="A8" s="378" t="s">
        <v>87</v>
      </c>
      <c r="B8" s="379"/>
      <c r="C8" s="379"/>
      <c r="D8" s="380"/>
      <c r="E8" s="375" t="s">
        <v>62</v>
      </c>
      <c r="F8" s="376"/>
      <c r="G8" s="377"/>
      <c r="H8" s="378" t="s">
        <v>106</v>
      </c>
      <c r="I8" s="379"/>
      <c r="J8" s="379"/>
      <c r="K8" s="380"/>
      <c r="L8" s="375" t="s">
        <v>62</v>
      </c>
      <c r="M8" s="376"/>
      <c r="N8" s="377"/>
    </row>
    <row r="9" spans="1:14" ht="15">
      <c r="A9" s="336" t="s">
        <v>25</v>
      </c>
      <c r="B9" s="331" t="s">
        <v>66</v>
      </c>
      <c r="C9" s="293" t="s">
        <v>2</v>
      </c>
      <c r="D9" s="306" t="s">
        <v>58</v>
      </c>
      <c r="E9" s="303">
        <v>1</v>
      </c>
      <c r="F9" s="293" t="s">
        <v>2</v>
      </c>
      <c r="G9" s="304">
        <v>5</v>
      </c>
      <c r="H9" s="336" t="s">
        <v>25</v>
      </c>
      <c r="I9" s="331" t="s">
        <v>58</v>
      </c>
      <c r="J9" s="293" t="s">
        <v>2</v>
      </c>
      <c r="K9" s="306" t="s">
        <v>66</v>
      </c>
      <c r="L9" s="303"/>
      <c r="M9" s="293" t="s">
        <v>2</v>
      </c>
      <c r="N9" s="304"/>
    </row>
    <row r="10" spans="1:14" ht="15">
      <c r="A10" s="337" t="s">
        <v>25</v>
      </c>
      <c r="B10" s="332" t="s">
        <v>59</v>
      </c>
      <c r="C10" s="289" t="s">
        <v>2</v>
      </c>
      <c r="D10" s="288" t="s">
        <v>119</v>
      </c>
      <c r="E10" s="287">
        <v>0</v>
      </c>
      <c r="F10" s="289" t="s">
        <v>2</v>
      </c>
      <c r="G10" s="294">
        <v>0</v>
      </c>
      <c r="H10" s="337" t="s">
        <v>25</v>
      </c>
      <c r="I10" s="332" t="s">
        <v>119</v>
      </c>
      <c r="J10" s="289" t="s">
        <v>2</v>
      </c>
      <c r="K10" s="288" t="s">
        <v>59</v>
      </c>
      <c r="L10" s="287"/>
      <c r="M10" s="289" t="s">
        <v>2</v>
      </c>
      <c r="N10" s="294"/>
    </row>
    <row r="11" spans="1:14" ht="15.75" thickBot="1">
      <c r="A11" s="340" t="s">
        <v>121</v>
      </c>
      <c r="B11" s="333" t="s">
        <v>61</v>
      </c>
      <c r="C11" s="295" t="s">
        <v>2</v>
      </c>
      <c r="D11" s="299" t="s">
        <v>122</v>
      </c>
      <c r="E11" s="297">
        <v>0</v>
      </c>
      <c r="F11" s="295" t="s">
        <v>2</v>
      </c>
      <c r="G11" s="298">
        <v>1</v>
      </c>
      <c r="H11" s="338" t="s">
        <v>25</v>
      </c>
      <c r="I11" s="333" t="s">
        <v>122</v>
      </c>
      <c r="J11" s="295" t="s">
        <v>2</v>
      </c>
      <c r="K11" s="299" t="s">
        <v>61</v>
      </c>
      <c r="L11" s="297"/>
      <c r="M11" s="295" t="s">
        <v>2</v>
      </c>
      <c r="N11" s="298"/>
    </row>
    <row r="12" spans="3:10" ht="15.75" thickBot="1">
      <c r="C12" s="150"/>
      <c r="J12" s="150"/>
    </row>
    <row r="13" spans="1:14" ht="15.75" thickBot="1">
      <c r="A13" s="378" t="s">
        <v>88</v>
      </c>
      <c r="B13" s="379"/>
      <c r="C13" s="379"/>
      <c r="D13" s="380"/>
      <c r="E13" s="375" t="s">
        <v>62</v>
      </c>
      <c r="F13" s="376"/>
      <c r="G13" s="377"/>
      <c r="H13" s="378" t="s">
        <v>107</v>
      </c>
      <c r="I13" s="379"/>
      <c r="J13" s="379"/>
      <c r="K13" s="380"/>
      <c r="L13" s="375" t="s">
        <v>62</v>
      </c>
      <c r="M13" s="376"/>
      <c r="N13" s="377"/>
    </row>
    <row r="14" spans="1:14" ht="15">
      <c r="A14" s="336" t="s">
        <v>25</v>
      </c>
      <c r="B14" s="331" t="s">
        <v>89</v>
      </c>
      <c r="C14" s="293" t="s">
        <v>2</v>
      </c>
      <c r="D14" s="302" t="s">
        <v>58</v>
      </c>
      <c r="E14" s="303">
        <v>1</v>
      </c>
      <c r="F14" s="293" t="s">
        <v>2</v>
      </c>
      <c r="G14" s="304">
        <v>2</v>
      </c>
      <c r="H14" s="336" t="s">
        <v>25</v>
      </c>
      <c r="I14" s="331" t="s">
        <v>58</v>
      </c>
      <c r="J14" s="293" t="s">
        <v>2</v>
      </c>
      <c r="K14" s="302" t="s">
        <v>89</v>
      </c>
      <c r="L14" s="303"/>
      <c r="M14" s="293" t="s">
        <v>2</v>
      </c>
      <c r="N14" s="304"/>
    </row>
    <row r="15" spans="1:14" ht="15">
      <c r="A15" s="337" t="s">
        <v>25</v>
      </c>
      <c r="B15" s="332" t="s">
        <v>59</v>
      </c>
      <c r="C15" s="289" t="s">
        <v>2</v>
      </c>
      <c r="D15" s="291" t="s">
        <v>67</v>
      </c>
      <c r="E15" s="287">
        <v>1</v>
      </c>
      <c r="F15" s="289" t="s">
        <v>2</v>
      </c>
      <c r="G15" s="294">
        <v>0</v>
      </c>
      <c r="H15" s="337" t="s">
        <v>25</v>
      </c>
      <c r="I15" s="332" t="s">
        <v>67</v>
      </c>
      <c r="J15" s="289" t="s">
        <v>2</v>
      </c>
      <c r="K15" s="291" t="s">
        <v>59</v>
      </c>
      <c r="L15" s="287"/>
      <c r="M15" s="289" t="s">
        <v>2</v>
      </c>
      <c r="N15" s="294"/>
    </row>
    <row r="16" spans="1:14" ht="15.75" thickBot="1">
      <c r="A16" s="340" t="s">
        <v>121</v>
      </c>
      <c r="B16" s="333" t="s">
        <v>61</v>
      </c>
      <c r="C16" s="295" t="s">
        <v>2</v>
      </c>
      <c r="D16" s="300" t="s">
        <v>123</v>
      </c>
      <c r="E16" s="297">
        <v>0</v>
      </c>
      <c r="F16" s="295" t="s">
        <v>2</v>
      </c>
      <c r="G16" s="298">
        <v>4</v>
      </c>
      <c r="H16" s="338" t="s">
        <v>25</v>
      </c>
      <c r="I16" s="333" t="s">
        <v>123</v>
      </c>
      <c r="J16" s="295" t="s">
        <v>2</v>
      </c>
      <c r="K16" s="300" t="s">
        <v>61</v>
      </c>
      <c r="L16" s="297"/>
      <c r="M16" s="295" t="s">
        <v>2</v>
      </c>
      <c r="N16" s="298"/>
    </row>
    <row r="17" ht="15.75" thickBot="1"/>
    <row r="18" spans="1:14" ht="15.75" thickBot="1">
      <c r="A18" s="378" t="s">
        <v>90</v>
      </c>
      <c r="B18" s="379"/>
      <c r="C18" s="379"/>
      <c r="D18" s="380"/>
      <c r="E18" s="375" t="s">
        <v>62</v>
      </c>
      <c r="F18" s="376"/>
      <c r="G18" s="377"/>
      <c r="H18" s="378" t="s">
        <v>108</v>
      </c>
      <c r="I18" s="379"/>
      <c r="J18" s="379"/>
      <c r="K18" s="380"/>
      <c r="L18" s="375" t="s">
        <v>62</v>
      </c>
      <c r="M18" s="376"/>
      <c r="N18" s="377"/>
    </row>
    <row r="19" spans="1:14" ht="15">
      <c r="A19" s="336" t="s">
        <v>25</v>
      </c>
      <c r="B19" s="331" t="s">
        <v>58</v>
      </c>
      <c r="C19" s="293" t="s">
        <v>2</v>
      </c>
      <c r="D19" s="302" t="s">
        <v>64</v>
      </c>
      <c r="E19" s="303">
        <v>9</v>
      </c>
      <c r="F19" s="293" t="s">
        <v>2</v>
      </c>
      <c r="G19" s="304">
        <v>1</v>
      </c>
      <c r="H19" s="336" t="s">
        <v>25</v>
      </c>
      <c r="I19" s="331" t="s">
        <v>92</v>
      </c>
      <c r="J19" s="293" t="s">
        <v>2</v>
      </c>
      <c r="K19" s="302" t="s">
        <v>58</v>
      </c>
      <c r="L19" s="303"/>
      <c r="M19" s="293" t="s">
        <v>2</v>
      </c>
      <c r="N19" s="304"/>
    </row>
    <row r="20" spans="1:14" ht="15">
      <c r="A20" s="337" t="s">
        <v>25</v>
      </c>
      <c r="B20" s="332" t="s">
        <v>63</v>
      </c>
      <c r="C20" s="289" t="s">
        <v>2</v>
      </c>
      <c r="D20" s="292" t="s">
        <v>59</v>
      </c>
      <c r="E20" s="287">
        <v>1</v>
      </c>
      <c r="F20" s="289" t="s">
        <v>2</v>
      </c>
      <c r="G20" s="294">
        <v>2</v>
      </c>
      <c r="H20" s="337" t="s">
        <v>25</v>
      </c>
      <c r="I20" s="332" t="s">
        <v>59</v>
      </c>
      <c r="J20" s="289" t="s">
        <v>2</v>
      </c>
      <c r="K20" s="292" t="s">
        <v>65</v>
      </c>
      <c r="L20" s="287"/>
      <c r="M20" s="289" t="s">
        <v>2</v>
      </c>
      <c r="N20" s="294"/>
    </row>
    <row r="21" spans="1:14" ht="15.75" thickBot="1">
      <c r="A21" s="338" t="s">
        <v>25</v>
      </c>
      <c r="B21" s="333" t="s">
        <v>124</v>
      </c>
      <c r="C21" s="295" t="s">
        <v>2</v>
      </c>
      <c r="D21" s="301" t="s">
        <v>61</v>
      </c>
      <c r="E21" s="297">
        <v>1</v>
      </c>
      <c r="F21" s="295" t="s">
        <v>2</v>
      </c>
      <c r="G21" s="298">
        <v>2</v>
      </c>
      <c r="H21" s="340" t="s">
        <v>121</v>
      </c>
      <c r="I21" s="333" t="s">
        <v>61</v>
      </c>
      <c r="J21" s="295" t="s">
        <v>2</v>
      </c>
      <c r="K21" s="301" t="s">
        <v>125</v>
      </c>
      <c r="L21" s="297"/>
      <c r="M21" s="295" t="s">
        <v>2</v>
      </c>
      <c r="N21" s="298"/>
    </row>
    <row r="22" ht="15.75" thickBot="1"/>
    <row r="23" spans="1:14" ht="15.75" thickBot="1">
      <c r="A23" s="378" t="s">
        <v>91</v>
      </c>
      <c r="B23" s="379"/>
      <c r="C23" s="379"/>
      <c r="D23" s="380"/>
      <c r="E23" s="375" t="s">
        <v>62</v>
      </c>
      <c r="F23" s="376"/>
      <c r="G23" s="377"/>
      <c r="H23" s="378" t="s">
        <v>109</v>
      </c>
      <c r="I23" s="379"/>
      <c r="J23" s="379"/>
      <c r="K23" s="380"/>
      <c r="L23" s="375" t="s">
        <v>62</v>
      </c>
      <c r="M23" s="376"/>
      <c r="N23" s="377"/>
    </row>
    <row r="24" spans="1:14" ht="15">
      <c r="A24" s="336" t="s">
        <v>25</v>
      </c>
      <c r="B24" s="331" t="s">
        <v>58</v>
      </c>
      <c r="C24" s="293" t="s">
        <v>2</v>
      </c>
      <c r="D24" s="302" t="s">
        <v>92</v>
      </c>
      <c r="E24" s="303">
        <v>2</v>
      </c>
      <c r="F24" s="293" t="s">
        <v>2</v>
      </c>
      <c r="G24" s="304">
        <v>1</v>
      </c>
      <c r="H24" s="336" t="s">
        <v>25</v>
      </c>
      <c r="I24" s="331" t="s">
        <v>58</v>
      </c>
      <c r="J24" s="293" t="s">
        <v>2</v>
      </c>
      <c r="K24" s="302" t="s">
        <v>95</v>
      </c>
      <c r="L24" s="303"/>
      <c r="M24" s="293" t="s">
        <v>2</v>
      </c>
      <c r="N24" s="304"/>
    </row>
    <row r="25" spans="1:14" ht="15">
      <c r="A25" s="337" t="s">
        <v>25</v>
      </c>
      <c r="B25" s="332" t="s">
        <v>117</v>
      </c>
      <c r="C25" s="289" t="s">
        <v>2</v>
      </c>
      <c r="D25" s="292" t="s">
        <v>59</v>
      </c>
      <c r="E25" s="287">
        <v>4</v>
      </c>
      <c r="F25" s="289" t="s">
        <v>2</v>
      </c>
      <c r="G25" s="294">
        <v>0</v>
      </c>
      <c r="H25" s="337"/>
      <c r="I25" s="332" t="s">
        <v>55</v>
      </c>
      <c r="J25" s="289" t="s">
        <v>2</v>
      </c>
      <c r="K25" s="292" t="s">
        <v>59</v>
      </c>
      <c r="L25" s="341"/>
      <c r="M25" s="342"/>
      <c r="N25" s="343"/>
    </row>
    <row r="26" spans="1:14" ht="15.75" thickBot="1">
      <c r="A26" s="338" t="s">
        <v>25</v>
      </c>
      <c r="B26" s="333" t="s">
        <v>125</v>
      </c>
      <c r="C26" s="295" t="s">
        <v>2</v>
      </c>
      <c r="D26" s="301" t="s">
        <v>61</v>
      </c>
      <c r="E26" s="297">
        <v>4</v>
      </c>
      <c r="F26" s="295" t="s">
        <v>2</v>
      </c>
      <c r="G26" s="298">
        <v>2</v>
      </c>
      <c r="H26" s="338"/>
      <c r="I26" s="333" t="s">
        <v>55</v>
      </c>
      <c r="J26" s="295" t="s">
        <v>2</v>
      </c>
      <c r="K26" s="301" t="s">
        <v>61</v>
      </c>
      <c r="L26" s="344"/>
      <c r="M26" s="345"/>
      <c r="N26" s="346"/>
    </row>
    <row r="27" ht="15.75" thickBot="1"/>
    <row r="28" spans="1:14" ht="15.75" thickBot="1">
      <c r="A28" s="378" t="s">
        <v>93</v>
      </c>
      <c r="B28" s="379"/>
      <c r="C28" s="379"/>
      <c r="D28" s="380"/>
      <c r="E28" s="375" t="s">
        <v>62</v>
      </c>
      <c r="F28" s="376"/>
      <c r="G28" s="377"/>
      <c r="H28" s="378" t="s">
        <v>110</v>
      </c>
      <c r="I28" s="379"/>
      <c r="J28" s="379"/>
      <c r="K28" s="380"/>
      <c r="L28" s="375" t="s">
        <v>62</v>
      </c>
      <c r="M28" s="376"/>
      <c r="N28" s="377"/>
    </row>
    <row r="29" spans="1:14" ht="15">
      <c r="A29" s="336" t="s">
        <v>96</v>
      </c>
      <c r="B29" s="331" t="s">
        <v>68</v>
      </c>
      <c r="C29" s="293" t="s">
        <v>2</v>
      </c>
      <c r="D29" s="302" t="s">
        <v>58</v>
      </c>
      <c r="E29" s="303">
        <v>2</v>
      </c>
      <c r="F29" s="293" t="s">
        <v>2</v>
      </c>
      <c r="G29" s="304">
        <v>1</v>
      </c>
      <c r="H29" s="336" t="s">
        <v>25</v>
      </c>
      <c r="I29" s="331" t="s">
        <v>98</v>
      </c>
      <c r="J29" s="293" t="s">
        <v>2</v>
      </c>
      <c r="K29" s="302" t="s">
        <v>58</v>
      </c>
      <c r="L29" s="303"/>
      <c r="M29" s="293" t="s">
        <v>2</v>
      </c>
      <c r="N29" s="304"/>
    </row>
    <row r="30" spans="1:14" ht="15">
      <c r="A30" s="337" t="s">
        <v>96</v>
      </c>
      <c r="B30" s="332" t="s">
        <v>59</v>
      </c>
      <c r="C30" s="289" t="s">
        <v>2</v>
      </c>
      <c r="D30" s="291" t="s">
        <v>118</v>
      </c>
      <c r="E30" s="287">
        <v>2</v>
      </c>
      <c r="F30" s="289" t="s">
        <v>2</v>
      </c>
      <c r="G30" s="294">
        <v>2</v>
      </c>
      <c r="H30" s="337" t="s">
        <v>25</v>
      </c>
      <c r="I30" s="332" t="s">
        <v>59</v>
      </c>
      <c r="J30" s="289" t="s">
        <v>2</v>
      </c>
      <c r="K30" s="291" t="s">
        <v>120</v>
      </c>
      <c r="L30" s="287"/>
      <c r="M30" s="289" t="s">
        <v>2</v>
      </c>
      <c r="N30" s="294"/>
    </row>
    <row r="31" spans="1:14" ht="15.75" thickBot="1">
      <c r="A31" s="340" t="s">
        <v>131</v>
      </c>
      <c r="B31" s="333" t="s">
        <v>61</v>
      </c>
      <c r="C31" s="295" t="s">
        <v>2</v>
      </c>
      <c r="D31" s="300" t="s">
        <v>126</v>
      </c>
      <c r="E31" s="297">
        <v>2</v>
      </c>
      <c r="F31" s="295" t="s">
        <v>2</v>
      </c>
      <c r="G31" s="298">
        <v>4</v>
      </c>
      <c r="H31" s="340" t="s">
        <v>121</v>
      </c>
      <c r="I31" s="333" t="s">
        <v>61</v>
      </c>
      <c r="J31" s="295" t="s">
        <v>2</v>
      </c>
      <c r="K31" s="300" t="s">
        <v>127</v>
      </c>
      <c r="L31" s="297"/>
      <c r="M31" s="295" t="s">
        <v>2</v>
      </c>
      <c r="N31" s="298"/>
    </row>
    <row r="32" ht="15.75" thickBot="1"/>
    <row r="33" spans="1:14" ht="15.75" thickBot="1">
      <c r="A33" s="378" t="s">
        <v>94</v>
      </c>
      <c r="B33" s="379"/>
      <c r="C33" s="379"/>
      <c r="D33" s="380"/>
      <c r="E33" s="375" t="s">
        <v>62</v>
      </c>
      <c r="F33" s="376"/>
      <c r="G33" s="377"/>
      <c r="H33" s="378" t="s">
        <v>111</v>
      </c>
      <c r="I33" s="379"/>
      <c r="J33" s="379"/>
      <c r="K33" s="380"/>
      <c r="L33" s="375" t="s">
        <v>62</v>
      </c>
      <c r="M33" s="376"/>
      <c r="N33" s="377"/>
    </row>
    <row r="34" spans="1:14" ht="15">
      <c r="A34" s="336" t="s">
        <v>96</v>
      </c>
      <c r="B34" s="331" t="s">
        <v>95</v>
      </c>
      <c r="C34" s="293" t="s">
        <v>2</v>
      </c>
      <c r="D34" s="302" t="s">
        <v>58</v>
      </c>
      <c r="E34" s="303">
        <v>1</v>
      </c>
      <c r="F34" s="293" t="s">
        <v>2</v>
      </c>
      <c r="G34" s="304">
        <v>8</v>
      </c>
      <c r="H34" s="336" t="s">
        <v>25</v>
      </c>
      <c r="I34" s="331" t="s">
        <v>58</v>
      </c>
      <c r="J34" s="293" t="s">
        <v>2</v>
      </c>
      <c r="K34" s="302" t="s">
        <v>100</v>
      </c>
      <c r="L34" s="303"/>
      <c r="M34" s="293" t="s">
        <v>2</v>
      </c>
      <c r="N34" s="304"/>
    </row>
    <row r="35" spans="1:14" ht="15">
      <c r="A35" s="337"/>
      <c r="B35" s="332" t="s">
        <v>59</v>
      </c>
      <c r="C35" s="289" t="s">
        <v>2</v>
      </c>
      <c r="D35" s="292" t="s">
        <v>55</v>
      </c>
      <c r="E35" s="341"/>
      <c r="F35" s="342"/>
      <c r="G35" s="343"/>
      <c r="H35" s="339" t="s">
        <v>121</v>
      </c>
      <c r="I35" s="332" t="s">
        <v>60</v>
      </c>
      <c r="J35" s="289" t="s">
        <v>2</v>
      </c>
      <c r="K35" s="292" t="s">
        <v>59</v>
      </c>
      <c r="L35" s="287"/>
      <c r="M35" s="289" t="s">
        <v>2</v>
      </c>
      <c r="N35" s="294"/>
    </row>
    <row r="36" spans="1:14" ht="15.75" thickBot="1">
      <c r="A36" s="338"/>
      <c r="B36" s="333" t="s">
        <v>61</v>
      </c>
      <c r="C36" s="295" t="s">
        <v>2</v>
      </c>
      <c r="D36" s="301" t="s">
        <v>55</v>
      </c>
      <c r="E36" s="344"/>
      <c r="F36" s="345"/>
      <c r="G36" s="346"/>
      <c r="H36" s="338" t="s">
        <v>25</v>
      </c>
      <c r="I36" s="333" t="s">
        <v>128</v>
      </c>
      <c r="J36" s="295" t="s">
        <v>2</v>
      </c>
      <c r="K36" s="301" t="s">
        <v>61</v>
      </c>
      <c r="L36" s="297"/>
      <c r="M36" s="295" t="s">
        <v>2</v>
      </c>
      <c r="N36" s="298"/>
    </row>
    <row r="37" ht="15.75" thickBot="1"/>
    <row r="38" spans="1:14" ht="15.75" thickBot="1">
      <c r="A38" s="378" t="s">
        <v>97</v>
      </c>
      <c r="B38" s="379"/>
      <c r="C38" s="379"/>
      <c r="D38" s="380"/>
      <c r="E38" s="375" t="s">
        <v>62</v>
      </c>
      <c r="F38" s="376"/>
      <c r="G38" s="377"/>
      <c r="H38" s="378" t="s">
        <v>112</v>
      </c>
      <c r="I38" s="379"/>
      <c r="J38" s="379"/>
      <c r="K38" s="380"/>
      <c r="L38" s="375" t="s">
        <v>62</v>
      </c>
      <c r="M38" s="376"/>
      <c r="N38" s="377"/>
    </row>
    <row r="39" spans="1:14" ht="15">
      <c r="A39" s="336" t="s">
        <v>96</v>
      </c>
      <c r="B39" s="331" t="s">
        <v>58</v>
      </c>
      <c r="C39" s="293" t="s">
        <v>2</v>
      </c>
      <c r="D39" s="302" t="s">
        <v>98</v>
      </c>
      <c r="E39" s="303">
        <v>3</v>
      </c>
      <c r="F39" s="293" t="s">
        <v>2</v>
      </c>
      <c r="G39" s="304">
        <v>1</v>
      </c>
      <c r="H39" s="336" t="s">
        <v>25</v>
      </c>
      <c r="I39" s="331" t="s">
        <v>102</v>
      </c>
      <c r="J39" s="293" t="s">
        <v>2</v>
      </c>
      <c r="K39" s="302" t="s">
        <v>58</v>
      </c>
      <c r="L39" s="303"/>
      <c r="M39" s="293" t="s">
        <v>2</v>
      </c>
      <c r="N39" s="304"/>
    </row>
    <row r="40" spans="1:14" ht="15">
      <c r="A40" s="337" t="s">
        <v>96</v>
      </c>
      <c r="B40" s="332" t="s">
        <v>120</v>
      </c>
      <c r="C40" s="289" t="s">
        <v>2</v>
      </c>
      <c r="D40" s="292" t="s">
        <v>59</v>
      </c>
      <c r="E40" s="287">
        <v>2</v>
      </c>
      <c r="F40" s="289" t="s">
        <v>2</v>
      </c>
      <c r="G40" s="294">
        <v>1</v>
      </c>
      <c r="H40" s="337" t="s">
        <v>25</v>
      </c>
      <c r="I40" s="332" t="s">
        <v>59</v>
      </c>
      <c r="J40" s="289" t="s">
        <v>2</v>
      </c>
      <c r="K40" s="292" t="s">
        <v>70</v>
      </c>
      <c r="L40" s="287"/>
      <c r="M40" s="289" t="s">
        <v>2</v>
      </c>
      <c r="N40" s="294"/>
    </row>
    <row r="41" spans="1:14" ht="15.75" thickBot="1">
      <c r="A41" s="338" t="s">
        <v>96</v>
      </c>
      <c r="B41" s="333" t="s">
        <v>127</v>
      </c>
      <c r="C41" s="295" t="s">
        <v>2</v>
      </c>
      <c r="D41" s="301" t="s">
        <v>61</v>
      </c>
      <c r="E41" s="297">
        <v>9</v>
      </c>
      <c r="F41" s="295" t="s">
        <v>2</v>
      </c>
      <c r="G41" s="298">
        <v>0</v>
      </c>
      <c r="H41" s="340" t="s">
        <v>121</v>
      </c>
      <c r="I41" s="333" t="s">
        <v>61</v>
      </c>
      <c r="J41" s="295" t="s">
        <v>2</v>
      </c>
      <c r="K41" s="301" t="s">
        <v>129</v>
      </c>
      <c r="L41" s="297"/>
      <c r="M41" s="295" t="s">
        <v>2</v>
      </c>
      <c r="N41" s="298"/>
    </row>
    <row r="42" ht="15.75" thickBot="1"/>
    <row r="43" spans="1:14" ht="15.75" thickBot="1">
      <c r="A43" s="378" t="s">
        <v>99</v>
      </c>
      <c r="B43" s="379"/>
      <c r="C43" s="379"/>
      <c r="D43" s="380"/>
      <c r="E43" s="375" t="s">
        <v>62</v>
      </c>
      <c r="F43" s="376"/>
      <c r="G43" s="377"/>
      <c r="H43" s="378" t="s">
        <v>113</v>
      </c>
      <c r="I43" s="379"/>
      <c r="J43" s="379"/>
      <c r="K43" s="380"/>
      <c r="L43" s="375" t="s">
        <v>62</v>
      </c>
      <c r="M43" s="376"/>
      <c r="N43" s="377"/>
    </row>
    <row r="44" spans="1:14" ht="15">
      <c r="A44" s="336" t="s">
        <v>96</v>
      </c>
      <c r="B44" s="331" t="s">
        <v>100</v>
      </c>
      <c r="C44" s="293" t="s">
        <v>2</v>
      </c>
      <c r="D44" s="302" t="s">
        <v>58</v>
      </c>
      <c r="E44" s="303">
        <v>0</v>
      </c>
      <c r="F44" s="293" t="s">
        <v>2</v>
      </c>
      <c r="G44" s="304">
        <v>4</v>
      </c>
      <c r="H44" s="336" t="s">
        <v>25</v>
      </c>
      <c r="I44" s="331" t="s">
        <v>58</v>
      </c>
      <c r="J44" s="293" t="s">
        <v>2</v>
      </c>
      <c r="K44" s="302" t="s">
        <v>104</v>
      </c>
      <c r="L44" s="303"/>
      <c r="M44" s="293" t="s">
        <v>2</v>
      </c>
      <c r="N44" s="304"/>
    </row>
    <row r="45" spans="1:14" ht="15">
      <c r="A45" s="337" t="s">
        <v>96</v>
      </c>
      <c r="B45" s="332" t="s">
        <v>59</v>
      </c>
      <c r="C45" s="289" t="s">
        <v>2</v>
      </c>
      <c r="D45" s="291" t="s">
        <v>60</v>
      </c>
      <c r="E45" s="287">
        <v>2</v>
      </c>
      <c r="F45" s="289" t="s">
        <v>2</v>
      </c>
      <c r="G45" s="294">
        <v>0</v>
      </c>
      <c r="H45" s="337" t="s">
        <v>25</v>
      </c>
      <c r="I45" s="332" t="s">
        <v>69</v>
      </c>
      <c r="J45" s="289" t="s">
        <v>2</v>
      </c>
      <c r="K45" s="291" t="s">
        <v>59</v>
      </c>
      <c r="L45" s="287"/>
      <c r="M45" s="293" t="s">
        <v>2</v>
      </c>
      <c r="N45" s="294"/>
    </row>
    <row r="46" spans="1:14" ht="15.75" thickBot="1">
      <c r="A46" s="340" t="s">
        <v>131</v>
      </c>
      <c r="B46" s="333" t="s">
        <v>61</v>
      </c>
      <c r="C46" s="295" t="s">
        <v>2</v>
      </c>
      <c r="D46" s="300" t="s">
        <v>128</v>
      </c>
      <c r="E46" s="297">
        <v>3</v>
      </c>
      <c r="F46" s="295" t="s">
        <v>2</v>
      </c>
      <c r="G46" s="298">
        <v>3</v>
      </c>
      <c r="H46" s="340" t="s">
        <v>121</v>
      </c>
      <c r="I46" s="333" t="s">
        <v>130</v>
      </c>
      <c r="J46" s="295" t="s">
        <v>2</v>
      </c>
      <c r="K46" s="300" t="s">
        <v>61</v>
      </c>
      <c r="L46" s="297"/>
      <c r="M46" s="295" t="s">
        <v>2</v>
      </c>
      <c r="N46" s="298"/>
    </row>
    <row r="47" ht="15.75" thickBot="1"/>
    <row r="48" spans="1:14" ht="15.75" thickBot="1">
      <c r="A48" s="378" t="s">
        <v>101</v>
      </c>
      <c r="B48" s="379"/>
      <c r="C48" s="379"/>
      <c r="D48" s="380"/>
      <c r="E48" s="375" t="s">
        <v>62</v>
      </c>
      <c r="F48" s="376"/>
      <c r="G48" s="377"/>
      <c r="H48" s="378" t="s">
        <v>114</v>
      </c>
      <c r="I48" s="379"/>
      <c r="J48" s="379"/>
      <c r="K48" s="380"/>
      <c r="L48" s="375" t="s">
        <v>62</v>
      </c>
      <c r="M48" s="376"/>
      <c r="N48" s="377"/>
    </row>
    <row r="49" spans="1:14" ht="15">
      <c r="A49" s="336" t="s">
        <v>96</v>
      </c>
      <c r="B49" s="331" t="s">
        <v>58</v>
      </c>
      <c r="C49" s="293" t="s">
        <v>2</v>
      </c>
      <c r="D49" s="302" t="s">
        <v>102</v>
      </c>
      <c r="E49" s="303"/>
      <c r="F49" s="293" t="s">
        <v>2</v>
      </c>
      <c r="G49" s="304"/>
      <c r="H49" s="336" t="s">
        <v>25</v>
      </c>
      <c r="I49" s="331" t="s">
        <v>64</v>
      </c>
      <c r="J49" s="293" t="s">
        <v>2</v>
      </c>
      <c r="K49" s="302" t="s">
        <v>58</v>
      </c>
      <c r="L49" s="303"/>
      <c r="M49" s="293" t="s">
        <v>2</v>
      </c>
      <c r="N49" s="304"/>
    </row>
    <row r="50" spans="1:14" ht="15">
      <c r="A50" s="337" t="s">
        <v>96</v>
      </c>
      <c r="B50" s="332" t="s">
        <v>70</v>
      </c>
      <c r="C50" s="289" t="s">
        <v>2</v>
      </c>
      <c r="D50" s="292" t="s">
        <v>59</v>
      </c>
      <c r="E50" s="287"/>
      <c r="F50" s="293" t="s">
        <v>2</v>
      </c>
      <c r="G50" s="294"/>
      <c r="H50" s="337" t="s">
        <v>25</v>
      </c>
      <c r="I50" s="332" t="s">
        <v>59</v>
      </c>
      <c r="J50" s="289" t="s">
        <v>2</v>
      </c>
      <c r="K50" s="292" t="s">
        <v>63</v>
      </c>
      <c r="L50" s="287"/>
      <c r="M50" s="293" t="s">
        <v>2</v>
      </c>
      <c r="N50" s="294"/>
    </row>
    <row r="51" spans="1:14" ht="15.75" thickBot="1">
      <c r="A51" s="338" t="s">
        <v>96</v>
      </c>
      <c r="B51" s="333" t="s">
        <v>129</v>
      </c>
      <c r="C51" s="295" t="s">
        <v>2</v>
      </c>
      <c r="D51" s="301" t="s">
        <v>61</v>
      </c>
      <c r="E51" s="297"/>
      <c r="F51" s="295" t="s">
        <v>2</v>
      </c>
      <c r="G51" s="298"/>
      <c r="H51" s="340" t="s">
        <v>121</v>
      </c>
      <c r="I51" s="333" t="s">
        <v>61</v>
      </c>
      <c r="J51" s="295" t="s">
        <v>2</v>
      </c>
      <c r="K51" s="301" t="s">
        <v>124</v>
      </c>
      <c r="L51" s="297"/>
      <c r="M51" s="295" t="s">
        <v>2</v>
      </c>
      <c r="N51" s="298"/>
    </row>
    <row r="52" ht="15.75" thickBot="1"/>
    <row r="53" spans="1:14" ht="15.75" thickBot="1">
      <c r="A53" s="378" t="s">
        <v>103</v>
      </c>
      <c r="B53" s="379"/>
      <c r="C53" s="379"/>
      <c r="D53" s="380"/>
      <c r="E53" s="375" t="s">
        <v>62</v>
      </c>
      <c r="F53" s="376"/>
      <c r="G53" s="377"/>
      <c r="H53" s="378" t="s">
        <v>115</v>
      </c>
      <c r="I53" s="379"/>
      <c r="J53" s="379"/>
      <c r="K53" s="380"/>
      <c r="L53" s="375" t="s">
        <v>62</v>
      </c>
      <c r="M53" s="376"/>
      <c r="N53" s="377"/>
    </row>
    <row r="54" spans="1:14" ht="15">
      <c r="A54" s="336" t="s">
        <v>96</v>
      </c>
      <c r="B54" s="331" t="s">
        <v>104</v>
      </c>
      <c r="C54" s="293" t="s">
        <v>2</v>
      </c>
      <c r="D54" s="302" t="s">
        <v>58</v>
      </c>
      <c r="E54" s="303"/>
      <c r="F54" s="293" t="s">
        <v>2</v>
      </c>
      <c r="G54" s="304"/>
      <c r="H54" s="336" t="s">
        <v>25</v>
      </c>
      <c r="I54" s="331" t="s">
        <v>58</v>
      </c>
      <c r="J54" s="293" t="s">
        <v>2</v>
      </c>
      <c r="K54" s="302" t="s">
        <v>68</v>
      </c>
      <c r="L54" s="303"/>
      <c r="M54" s="293" t="s">
        <v>2</v>
      </c>
      <c r="N54" s="304"/>
    </row>
    <row r="55" spans="1:14" ht="15">
      <c r="A55" s="337" t="s">
        <v>96</v>
      </c>
      <c r="B55" s="332" t="s">
        <v>59</v>
      </c>
      <c r="C55" s="289" t="s">
        <v>2</v>
      </c>
      <c r="D55" s="291" t="s">
        <v>69</v>
      </c>
      <c r="E55" s="287"/>
      <c r="F55" s="289" t="s">
        <v>2</v>
      </c>
      <c r="G55" s="294"/>
      <c r="H55" s="337" t="s">
        <v>25</v>
      </c>
      <c r="I55" s="332" t="s">
        <v>118</v>
      </c>
      <c r="J55" s="289" t="s">
        <v>2</v>
      </c>
      <c r="K55" s="291" t="s">
        <v>59</v>
      </c>
      <c r="L55" s="287"/>
      <c r="M55" s="289" t="s">
        <v>2</v>
      </c>
      <c r="N55" s="294"/>
    </row>
    <row r="56" spans="1:14" ht="15.75" thickBot="1">
      <c r="A56" s="340" t="s">
        <v>131</v>
      </c>
      <c r="B56" s="333" t="s">
        <v>61</v>
      </c>
      <c r="C56" s="295" t="s">
        <v>2</v>
      </c>
      <c r="D56" s="300" t="s">
        <v>130</v>
      </c>
      <c r="E56" s="297"/>
      <c r="F56" s="295" t="s">
        <v>2</v>
      </c>
      <c r="G56" s="298"/>
      <c r="H56" s="340" t="s">
        <v>121</v>
      </c>
      <c r="I56" s="333" t="s">
        <v>126</v>
      </c>
      <c r="J56" s="295" t="s">
        <v>2</v>
      </c>
      <c r="K56" s="300" t="s">
        <v>61</v>
      </c>
      <c r="L56" s="297"/>
      <c r="M56" s="295" t="s">
        <v>2</v>
      </c>
      <c r="N56" s="298"/>
    </row>
  </sheetData>
  <mergeCells count="46">
    <mergeCell ref="H48:K48"/>
    <mergeCell ref="L48:N48"/>
    <mergeCell ref="H53:K53"/>
    <mergeCell ref="L53:N53"/>
    <mergeCell ref="H38:K38"/>
    <mergeCell ref="L38:N38"/>
    <mergeCell ref="H43:K43"/>
    <mergeCell ref="L43:N43"/>
    <mergeCell ref="H28:K28"/>
    <mergeCell ref="L28:N28"/>
    <mergeCell ref="H33:K33"/>
    <mergeCell ref="L33:N33"/>
    <mergeCell ref="H1:N1"/>
    <mergeCell ref="H3:K3"/>
    <mergeCell ref="H8:K8"/>
    <mergeCell ref="L8:N8"/>
    <mergeCell ref="A53:D53"/>
    <mergeCell ref="A1:G1"/>
    <mergeCell ref="A23:D23"/>
    <mergeCell ref="A28:D28"/>
    <mergeCell ref="A33:D33"/>
    <mergeCell ref="A38:D38"/>
    <mergeCell ref="A3:D3"/>
    <mergeCell ref="A8:D8"/>
    <mergeCell ref="A13:D13"/>
    <mergeCell ref="A18:D18"/>
    <mergeCell ref="E43:G43"/>
    <mergeCell ref="E48:G48"/>
    <mergeCell ref="E33:G33"/>
    <mergeCell ref="E38:G38"/>
    <mergeCell ref="A43:D43"/>
    <mergeCell ref="A48:D48"/>
    <mergeCell ref="E53:G53"/>
    <mergeCell ref="L3:N3"/>
    <mergeCell ref="H13:K13"/>
    <mergeCell ref="L13:N13"/>
    <mergeCell ref="H18:K18"/>
    <mergeCell ref="L18:N18"/>
    <mergeCell ref="H23:K23"/>
    <mergeCell ref="L23:N23"/>
    <mergeCell ref="E23:G23"/>
    <mergeCell ref="E28:G28"/>
    <mergeCell ref="E3:G3"/>
    <mergeCell ref="E8:G8"/>
    <mergeCell ref="E13:G13"/>
    <mergeCell ref="E18:G18"/>
  </mergeCells>
  <printOptions horizontalCentered="1"/>
  <pageMargins left="0" right="0" top="0" bottom="0" header="0" footer="0"/>
  <pageSetup fitToWidth="2" horizontalDpi="600" verticalDpi="600" orientation="portrait" paperSize="9" scale="97" r:id="rId1"/>
  <colBreaks count="1" manualBreakCount="1">
    <brk id="7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Y123"/>
  <sheetViews>
    <sheetView workbookViewId="0" topLeftCell="A93">
      <selection activeCell="B106" sqref="B106"/>
    </sheetView>
  </sheetViews>
  <sheetFormatPr defaultColWidth="11.421875" defaultRowHeight="12.75"/>
  <cols>
    <col min="1" max="1" width="2.7109375" style="114" customWidth="1"/>
    <col min="2" max="2" width="5.28125" style="114" customWidth="1"/>
    <col min="3" max="3" width="3.57421875" style="114" customWidth="1"/>
    <col min="4" max="4" width="1.28515625" style="114" customWidth="1"/>
    <col min="5" max="5" width="3.57421875" style="114" customWidth="1"/>
    <col min="6" max="6" width="5.421875" style="114" customWidth="1"/>
    <col min="7" max="8" width="9.7109375" style="114" customWidth="1"/>
    <col min="9" max="9" width="6.7109375" style="114" customWidth="1"/>
    <col min="10" max="14" width="4.7109375" style="114" customWidth="1"/>
    <col min="15" max="16" width="5.140625" style="114" bestFit="1" customWidth="1"/>
    <col min="17" max="17" width="3.57421875" style="114" customWidth="1"/>
    <col min="18" max="18" width="1.28515625" style="114" customWidth="1"/>
    <col min="19" max="19" width="3.57421875" style="114" customWidth="1"/>
    <col min="20" max="20" width="4.7109375" style="114" customWidth="1"/>
    <col min="21" max="21" width="2.7109375" style="114" customWidth="1"/>
    <col min="22" max="16384" width="11.421875" style="114" customWidth="1"/>
  </cols>
  <sheetData>
    <row r="1" spans="1:21" ht="15.75" customHeight="1">
      <c r="A1" s="164"/>
      <c r="B1" s="8" t="s">
        <v>132</v>
      </c>
      <c r="C1" s="42"/>
      <c r="D1" s="42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165"/>
      <c r="U1" s="151"/>
    </row>
    <row r="2" spans="1:22" ht="15.75" customHeight="1" thickBot="1">
      <c r="A2" s="164"/>
      <c r="B2" s="32" t="s">
        <v>45</v>
      </c>
      <c r="C2" s="43"/>
      <c r="D2" s="43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66"/>
      <c r="U2" s="151"/>
      <c r="V2" s="262"/>
    </row>
    <row r="3" spans="5:21" ht="15.75" customHeight="1">
      <c r="E3" s="167"/>
      <c r="N3" s="151"/>
      <c r="O3" s="151"/>
      <c r="P3" s="168"/>
      <c r="Q3" s="168"/>
      <c r="R3" s="168"/>
      <c r="S3" s="169"/>
      <c r="T3" s="169"/>
      <c r="U3" s="151"/>
    </row>
    <row r="4" spans="1:21" ht="15.75" customHeight="1">
      <c r="A4" s="170" t="s">
        <v>14</v>
      </c>
      <c r="E4" s="167"/>
      <c r="M4" s="171"/>
      <c r="T4" s="172"/>
      <c r="U4" s="173" t="s">
        <v>15</v>
      </c>
    </row>
    <row r="5" spans="1:21" ht="15.75" customHeight="1">
      <c r="A5" s="114" t="s">
        <v>1</v>
      </c>
      <c r="B5" s="174" t="s">
        <v>133</v>
      </c>
      <c r="C5" s="174"/>
      <c r="D5" s="174"/>
      <c r="E5" s="175"/>
      <c r="F5" s="175"/>
      <c r="G5" s="368"/>
      <c r="H5" s="368"/>
      <c r="L5" s="176"/>
      <c r="M5" s="368"/>
      <c r="N5" s="368"/>
      <c r="O5" s="368"/>
      <c r="P5" s="147" t="s">
        <v>148</v>
      </c>
      <c r="Q5" s="147"/>
      <c r="R5" s="147"/>
      <c r="S5" s="148"/>
      <c r="T5" s="148"/>
      <c r="U5" s="171" t="s">
        <v>0</v>
      </c>
    </row>
    <row r="6" spans="1:25" ht="15.75" customHeight="1">
      <c r="A6" s="114" t="s">
        <v>1</v>
      </c>
      <c r="C6" s="181">
        <v>3</v>
      </c>
      <c r="D6" s="179" t="s">
        <v>2</v>
      </c>
      <c r="E6" s="182">
        <v>0</v>
      </c>
      <c r="F6" s="347" t="s">
        <v>26</v>
      </c>
      <c r="G6" s="126" t="s">
        <v>160</v>
      </c>
      <c r="H6" s="122"/>
      <c r="I6" s="128"/>
      <c r="J6" s="124" t="s">
        <v>2</v>
      </c>
      <c r="K6" s="121" t="s">
        <v>74</v>
      </c>
      <c r="M6" s="125"/>
      <c r="O6" s="134"/>
      <c r="P6" s="181"/>
      <c r="Q6" s="181">
        <v>6</v>
      </c>
      <c r="R6" s="179" t="s">
        <v>2</v>
      </c>
      <c r="S6" s="182">
        <v>1</v>
      </c>
      <c r="T6" s="122"/>
      <c r="U6" s="171" t="s">
        <v>0</v>
      </c>
      <c r="W6" s="126"/>
      <c r="X6" s="183"/>
      <c r="Y6" s="126"/>
    </row>
    <row r="7" spans="1:21" ht="15.75" customHeight="1">
      <c r="A7" s="114" t="s">
        <v>1</v>
      </c>
      <c r="C7" s="186">
        <v>0</v>
      </c>
      <c r="D7" s="187" t="s">
        <v>2</v>
      </c>
      <c r="E7" s="188">
        <v>4</v>
      </c>
      <c r="G7" s="121" t="s">
        <v>161</v>
      </c>
      <c r="H7" s="122"/>
      <c r="I7" s="126"/>
      <c r="J7" s="124" t="s">
        <v>2</v>
      </c>
      <c r="K7" s="145" t="s">
        <v>21</v>
      </c>
      <c r="M7" s="127"/>
      <c r="O7" s="134"/>
      <c r="Q7" s="186">
        <v>1</v>
      </c>
      <c r="R7" s="187" t="s">
        <v>2</v>
      </c>
      <c r="S7" s="188">
        <v>0</v>
      </c>
      <c r="T7" s="157"/>
      <c r="U7" s="171" t="s">
        <v>0</v>
      </c>
    </row>
    <row r="8" spans="1:21" ht="15.75" customHeight="1">
      <c r="A8" s="114" t="s">
        <v>1</v>
      </c>
      <c r="C8" s="181">
        <v>0</v>
      </c>
      <c r="D8" s="179" t="s">
        <v>2</v>
      </c>
      <c r="E8" s="182">
        <v>2</v>
      </c>
      <c r="G8" s="121" t="s">
        <v>83</v>
      </c>
      <c r="H8" s="122"/>
      <c r="I8" s="126"/>
      <c r="J8" s="124" t="s">
        <v>2</v>
      </c>
      <c r="K8" s="126" t="s">
        <v>54</v>
      </c>
      <c r="M8" s="127"/>
      <c r="O8" s="134"/>
      <c r="Q8" s="181">
        <v>1</v>
      </c>
      <c r="R8" s="179" t="s">
        <v>2</v>
      </c>
      <c r="S8" s="182">
        <v>1</v>
      </c>
      <c r="T8" s="122"/>
      <c r="U8" s="171" t="s">
        <v>0</v>
      </c>
    </row>
    <row r="9" spans="1:21" ht="15.75" customHeight="1">
      <c r="A9" s="114" t="s">
        <v>1</v>
      </c>
      <c r="C9" s="181">
        <v>4</v>
      </c>
      <c r="D9" s="179" t="s">
        <v>2</v>
      </c>
      <c r="E9" s="182">
        <v>0</v>
      </c>
      <c r="G9" s="121" t="s">
        <v>162</v>
      </c>
      <c r="H9" s="122"/>
      <c r="I9" s="126"/>
      <c r="J9" s="124" t="s">
        <v>2</v>
      </c>
      <c r="K9" s="126" t="s">
        <v>53</v>
      </c>
      <c r="M9" s="129"/>
      <c r="O9" s="134"/>
      <c r="P9" s="181"/>
      <c r="Q9" s="181">
        <v>0</v>
      </c>
      <c r="R9" s="179" t="s">
        <v>2</v>
      </c>
      <c r="S9" s="182">
        <v>0</v>
      </c>
      <c r="T9" s="157"/>
      <c r="U9" s="171" t="s">
        <v>0</v>
      </c>
    </row>
    <row r="10" spans="1:21" ht="15.75" customHeight="1">
      <c r="A10" s="114" t="s">
        <v>1</v>
      </c>
      <c r="C10" s="181"/>
      <c r="D10" s="353" t="s">
        <v>48</v>
      </c>
      <c r="E10" s="182"/>
      <c r="G10" s="122" t="s">
        <v>28</v>
      </c>
      <c r="H10" s="122"/>
      <c r="I10" s="126"/>
      <c r="J10" s="124" t="s">
        <v>2</v>
      </c>
      <c r="K10" s="126" t="s">
        <v>55</v>
      </c>
      <c r="M10" s="129"/>
      <c r="O10" s="134"/>
      <c r="P10" s="181"/>
      <c r="Q10" s="181"/>
      <c r="R10" s="138" t="s">
        <v>48</v>
      </c>
      <c r="S10" s="182"/>
      <c r="T10" s="157"/>
      <c r="U10" s="171" t="s">
        <v>0</v>
      </c>
    </row>
    <row r="11" spans="1:21" ht="15.75" customHeight="1">
      <c r="A11" s="114" t="s">
        <v>1</v>
      </c>
      <c r="C11" s="181">
        <v>0</v>
      </c>
      <c r="D11" s="179" t="s">
        <v>2</v>
      </c>
      <c r="E11" s="182">
        <v>9</v>
      </c>
      <c r="G11" s="126" t="s">
        <v>75</v>
      </c>
      <c r="H11" s="122"/>
      <c r="I11" s="126"/>
      <c r="J11" s="124" t="s">
        <v>2</v>
      </c>
      <c r="K11" s="121" t="s">
        <v>163</v>
      </c>
      <c r="M11" s="127"/>
      <c r="O11" s="134"/>
      <c r="Q11" s="181">
        <v>0</v>
      </c>
      <c r="R11" s="179" t="s">
        <v>2</v>
      </c>
      <c r="S11" s="182">
        <v>4</v>
      </c>
      <c r="T11" s="189"/>
      <c r="U11" s="171" t="s">
        <v>0</v>
      </c>
    </row>
    <row r="12" spans="1:21" ht="15.75" customHeight="1">
      <c r="A12" s="114" t="s">
        <v>1</v>
      </c>
      <c r="B12" s="170" t="s">
        <v>46</v>
      </c>
      <c r="C12" s="170"/>
      <c r="D12" s="170"/>
      <c r="E12" s="167"/>
      <c r="O12" s="171"/>
      <c r="U12" s="171" t="s">
        <v>0</v>
      </c>
    </row>
    <row r="13" spans="1:21" ht="15.75" customHeight="1">
      <c r="A13" s="114" t="s">
        <v>1</v>
      </c>
      <c r="B13" s="174" t="s">
        <v>139</v>
      </c>
      <c r="C13" s="174"/>
      <c r="D13" s="174"/>
      <c r="E13" s="175"/>
      <c r="F13" s="175"/>
      <c r="G13" s="368"/>
      <c r="H13" s="368"/>
      <c r="L13" s="176"/>
      <c r="M13" s="368"/>
      <c r="N13" s="368"/>
      <c r="O13" s="368"/>
      <c r="P13" s="147" t="s">
        <v>149</v>
      </c>
      <c r="Q13" s="147"/>
      <c r="R13" s="147"/>
      <c r="S13" s="148"/>
      <c r="T13" s="148"/>
      <c r="U13" s="171" t="s">
        <v>0</v>
      </c>
    </row>
    <row r="14" spans="1:21" ht="15.75" customHeight="1">
      <c r="A14" s="114" t="s">
        <v>1</v>
      </c>
      <c r="B14" s="134"/>
      <c r="C14" s="181">
        <v>1</v>
      </c>
      <c r="D14" s="179" t="s">
        <v>2</v>
      </c>
      <c r="E14" s="146">
        <v>2</v>
      </c>
      <c r="F14" s="122"/>
      <c r="G14" s="121" t="s">
        <v>74</v>
      </c>
      <c r="H14" s="122"/>
      <c r="I14" s="126"/>
      <c r="J14" s="124" t="s">
        <v>2</v>
      </c>
      <c r="K14" s="126" t="s">
        <v>75</v>
      </c>
      <c r="M14" s="131"/>
      <c r="O14" s="134"/>
      <c r="Q14" s="181">
        <v>0</v>
      </c>
      <c r="R14" s="179" t="s">
        <v>2</v>
      </c>
      <c r="S14" s="182">
        <v>1</v>
      </c>
      <c r="T14" s="122"/>
      <c r="U14" s="171" t="s">
        <v>0</v>
      </c>
    </row>
    <row r="15" spans="1:21" ht="15.75" customHeight="1">
      <c r="A15" s="114" t="s">
        <v>1</v>
      </c>
      <c r="B15" s="134"/>
      <c r="C15" s="186"/>
      <c r="D15" s="138" t="s">
        <v>48</v>
      </c>
      <c r="E15" s="188"/>
      <c r="F15" s="122"/>
      <c r="G15" s="126" t="s">
        <v>55</v>
      </c>
      <c r="H15" s="122"/>
      <c r="I15" s="126"/>
      <c r="J15" s="124" t="s">
        <v>2</v>
      </c>
      <c r="K15" s="121" t="s">
        <v>83</v>
      </c>
      <c r="M15" s="131"/>
      <c r="O15" s="134"/>
      <c r="Q15" s="186"/>
      <c r="R15" s="138" t="s">
        <v>48</v>
      </c>
      <c r="S15" s="188"/>
      <c r="T15" s="190"/>
      <c r="U15" s="171" t="s">
        <v>0</v>
      </c>
    </row>
    <row r="16" spans="1:21" ht="15.75" customHeight="1">
      <c r="A16" s="114" t="s">
        <v>1</v>
      </c>
      <c r="B16" s="134"/>
      <c r="C16" s="181">
        <v>0</v>
      </c>
      <c r="D16" s="179" t="s">
        <v>2</v>
      </c>
      <c r="E16" s="182">
        <v>2</v>
      </c>
      <c r="F16" s="122"/>
      <c r="G16" s="121" t="s">
        <v>163</v>
      </c>
      <c r="H16" s="122"/>
      <c r="I16" s="128"/>
      <c r="J16" s="124" t="s">
        <v>2</v>
      </c>
      <c r="K16" s="122" t="s">
        <v>28</v>
      </c>
      <c r="M16" s="131"/>
      <c r="O16" s="134"/>
      <c r="P16" s="180"/>
      <c r="Q16" s="181">
        <v>0</v>
      </c>
      <c r="R16" s="179" t="s">
        <v>2</v>
      </c>
      <c r="S16" s="182">
        <v>3</v>
      </c>
      <c r="T16" s="190"/>
      <c r="U16" s="171" t="s">
        <v>0</v>
      </c>
    </row>
    <row r="17" spans="1:21" ht="15.75" customHeight="1">
      <c r="A17" s="114" t="s">
        <v>1</v>
      </c>
      <c r="B17" s="134"/>
      <c r="C17" s="181">
        <v>6</v>
      </c>
      <c r="D17" s="179" t="s">
        <v>2</v>
      </c>
      <c r="E17" s="182">
        <v>0</v>
      </c>
      <c r="F17" s="122"/>
      <c r="G17" s="126" t="s">
        <v>54</v>
      </c>
      <c r="H17" s="122"/>
      <c r="I17" s="126"/>
      <c r="J17" s="124" t="s">
        <v>2</v>
      </c>
      <c r="K17" s="121" t="s">
        <v>162</v>
      </c>
      <c r="M17" s="132"/>
      <c r="O17" s="134"/>
      <c r="Q17" s="181">
        <v>7</v>
      </c>
      <c r="R17" s="179" t="s">
        <v>2</v>
      </c>
      <c r="S17" s="182">
        <v>0</v>
      </c>
      <c r="T17" s="190"/>
      <c r="U17" s="171" t="s">
        <v>0</v>
      </c>
    </row>
    <row r="18" spans="1:21" ht="15.75" customHeight="1">
      <c r="A18" s="114" t="s">
        <v>1</v>
      </c>
      <c r="B18" s="134"/>
      <c r="C18" s="186">
        <v>0</v>
      </c>
      <c r="D18" s="223" t="s">
        <v>2</v>
      </c>
      <c r="E18" s="356">
        <v>0</v>
      </c>
      <c r="F18" s="122"/>
      <c r="G18" s="145" t="s">
        <v>21</v>
      </c>
      <c r="H18" s="122"/>
      <c r="I18" s="126"/>
      <c r="J18" s="124" t="s">
        <v>2</v>
      </c>
      <c r="K18" s="126" t="s">
        <v>160</v>
      </c>
      <c r="M18" s="131"/>
      <c r="O18" s="134"/>
      <c r="Q18" s="186">
        <v>0</v>
      </c>
      <c r="R18" s="187" t="s">
        <v>2</v>
      </c>
      <c r="S18" s="188">
        <v>4</v>
      </c>
      <c r="T18" s="157"/>
      <c r="U18" s="171" t="s">
        <v>0</v>
      </c>
    </row>
    <row r="19" spans="1:21" ht="15.75" customHeight="1">
      <c r="A19" s="114" t="s">
        <v>1</v>
      </c>
      <c r="B19" s="134"/>
      <c r="C19" s="181">
        <v>2</v>
      </c>
      <c r="D19" s="179" t="s">
        <v>2</v>
      </c>
      <c r="E19" s="184">
        <v>3</v>
      </c>
      <c r="F19" s="122"/>
      <c r="G19" s="126" t="s">
        <v>53</v>
      </c>
      <c r="H19" s="122"/>
      <c r="I19" s="126"/>
      <c r="J19" s="124" t="s">
        <v>2</v>
      </c>
      <c r="K19" s="121" t="s">
        <v>161</v>
      </c>
      <c r="M19" s="133"/>
      <c r="O19" s="134"/>
      <c r="Q19" s="181">
        <v>0</v>
      </c>
      <c r="R19" s="179" t="s">
        <v>2</v>
      </c>
      <c r="S19" s="182">
        <v>2</v>
      </c>
      <c r="T19" s="137"/>
      <c r="U19" s="171" t="s">
        <v>0</v>
      </c>
    </row>
    <row r="20" spans="1:21" ht="15.75" customHeight="1">
      <c r="A20" s="114" t="s">
        <v>1</v>
      </c>
      <c r="B20" s="12" t="s">
        <v>46</v>
      </c>
      <c r="C20" s="170"/>
      <c r="D20" s="170"/>
      <c r="E20" s="167"/>
      <c r="F20" s="134"/>
      <c r="H20" s="191"/>
      <c r="J20" s="191"/>
      <c r="O20" s="171"/>
      <c r="U20" s="171" t="s">
        <v>0</v>
      </c>
    </row>
    <row r="21" spans="1:21" ht="15.75" customHeight="1">
      <c r="A21" s="114" t="s">
        <v>1</v>
      </c>
      <c r="B21" s="174" t="s">
        <v>140</v>
      </c>
      <c r="C21" s="174"/>
      <c r="D21" s="174"/>
      <c r="E21" s="175"/>
      <c r="F21" s="175"/>
      <c r="G21" s="368"/>
      <c r="H21" s="368"/>
      <c r="L21" s="176"/>
      <c r="M21" s="366"/>
      <c r="N21" s="366"/>
      <c r="O21" s="366"/>
      <c r="P21" s="147" t="s">
        <v>150</v>
      </c>
      <c r="Q21" s="147"/>
      <c r="R21" s="147"/>
      <c r="S21" s="193"/>
      <c r="T21" s="148"/>
      <c r="U21" s="171" t="s">
        <v>0</v>
      </c>
    </row>
    <row r="22" spans="1:21" ht="15.75" customHeight="1">
      <c r="A22" s="114" t="s">
        <v>1</v>
      </c>
      <c r="B22" s="134"/>
      <c r="C22" s="181">
        <v>8</v>
      </c>
      <c r="D22" s="179" t="s">
        <v>2</v>
      </c>
      <c r="E22" s="184">
        <v>0</v>
      </c>
      <c r="F22" s="122"/>
      <c r="G22" s="126" t="s">
        <v>160</v>
      </c>
      <c r="H22" s="122"/>
      <c r="I22" s="126"/>
      <c r="J22" s="124" t="s">
        <v>2</v>
      </c>
      <c r="K22" s="126" t="s">
        <v>75</v>
      </c>
      <c r="M22" s="131"/>
      <c r="O22" s="134"/>
      <c r="Q22" s="181">
        <v>4</v>
      </c>
      <c r="R22" s="179" t="s">
        <v>2</v>
      </c>
      <c r="S22" s="184">
        <v>0</v>
      </c>
      <c r="T22" s="122"/>
      <c r="U22" s="171" t="s">
        <v>0</v>
      </c>
    </row>
    <row r="23" spans="1:21" ht="15.75" customHeight="1">
      <c r="A23" s="114" t="s">
        <v>1</v>
      </c>
      <c r="B23" s="134"/>
      <c r="C23" s="186">
        <v>1</v>
      </c>
      <c r="D23" s="187" t="s">
        <v>2</v>
      </c>
      <c r="E23" s="188">
        <v>0</v>
      </c>
      <c r="F23" s="122"/>
      <c r="G23" s="145" t="s">
        <v>21</v>
      </c>
      <c r="H23" s="122"/>
      <c r="I23" s="123"/>
      <c r="J23" s="124" t="s">
        <v>2</v>
      </c>
      <c r="K23" s="126" t="s">
        <v>53</v>
      </c>
      <c r="M23" s="131"/>
      <c r="O23" s="134"/>
      <c r="Q23" s="186">
        <v>4</v>
      </c>
      <c r="R23" s="187" t="s">
        <v>2</v>
      </c>
      <c r="S23" s="188">
        <v>2</v>
      </c>
      <c r="T23" s="122"/>
      <c r="U23" s="171" t="s">
        <v>0</v>
      </c>
    </row>
    <row r="24" spans="1:21" ht="15.75" customHeight="1">
      <c r="A24" s="114" t="s">
        <v>1</v>
      </c>
      <c r="B24" s="134"/>
      <c r="C24" s="181"/>
      <c r="D24" s="138" t="s">
        <v>48</v>
      </c>
      <c r="E24" s="184"/>
      <c r="F24" s="154"/>
      <c r="G24" s="121" t="s">
        <v>162</v>
      </c>
      <c r="H24" s="122"/>
      <c r="I24" s="123"/>
      <c r="J24" s="124" t="s">
        <v>2</v>
      </c>
      <c r="K24" s="126" t="s">
        <v>55</v>
      </c>
      <c r="M24" s="133"/>
      <c r="O24" s="134"/>
      <c r="P24" s="180"/>
      <c r="Q24" s="181"/>
      <c r="R24" s="138" t="s">
        <v>48</v>
      </c>
      <c r="S24" s="184"/>
      <c r="T24" s="122"/>
      <c r="U24" s="171" t="s">
        <v>0</v>
      </c>
    </row>
    <row r="25" spans="1:21" ht="15.75" customHeight="1">
      <c r="A25" s="114" t="s">
        <v>1</v>
      </c>
      <c r="B25" s="134"/>
      <c r="C25" s="181">
        <v>0</v>
      </c>
      <c r="D25" s="179" t="s">
        <v>2</v>
      </c>
      <c r="E25" s="184">
        <v>8</v>
      </c>
      <c r="F25" s="122"/>
      <c r="G25" s="121" t="s">
        <v>161</v>
      </c>
      <c r="H25" s="122"/>
      <c r="I25" s="128"/>
      <c r="J25" s="124" t="s">
        <v>2</v>
      </c>
      <c r="K25" s="126" t="s">
        <v>54</v>
      </c>
      <c r="M25" s="132"/>
      <c r="O25" s="134"/>
      <c r="Q25" s="181">
        <v>1</v>
      </c>
      <c r="R25" s="179" t="s">
        <v>2</v>
      </c>
      <c r="S25" s="184">
        <v>10</v>
      </c>
      <c r="T25" s="157"/>
      <c r="U25" s="171" t="s">
        <v>0</v>
      </c>
    </row>
    <row r="26" spans="1:21" ht="15.75" customHeight="1">
      <c r="A26" s="114" t="s">
        <v>1</v>
      </c>
      <c r="B26" s="134"/>
      <c r="C26" s="181">
        <v>3</v>
      </c>
      <c r="D26" s="179" t="s">
        <v>2</v>
      </c>
      <c r="E26" s="146">
        <v>0</v>
      </c>
      <c r="F26" s="122"/>
      <c r="G26" s="121" t="s">
        <v>83</v>
      </c>
      <c r="H26" s="122"/>
      <c r="I26" s="128"/>
      <c r="J26" s="124" t="s">
        <v>2</v>
      </c>
      <c r="K26" s="121" t="s">
        <v>163</v>
      </c>
      <c r="M26" s="132"/>
      <c r="O26" s="134"/>
      <c r="Q26" s="181">
        <v>0</v>
      </c>
      <c r="R26" s="179" t="s">
        <v>2</v>
      </c>
      <c r="S26" s="184">
        <v>0</v>
      </c>
      <c r="T26" s="122"/>
      <c r="U26" s="171" t="s">
        <v>0</v>
      </c>
    </row>
    <row r="27" spans="1:21" ht="15.75" customHeight="1">
      <c r="A27" s="114" t="s">
        <v>1</v>
      </c>
      <c r="B27" s="134"/>
      <c r="C27" s="181">
        <v>10</v>
      </c>
      <c r="D27" s="179" t="s">
        <v>2</v>
      </c>
      <c r="E27" s="184">
        <v>0</v>
      </c>
      <c r="F27" s="122"/>
      <c r="G27" s="122" t="s">
        <v>28</v>
      </c>
      <c r="H27" s="122"/>
      <c r="I27" s="126"/>
      <c r="J27" s="124" t="s">
        <v>2</v>
      </c>
      <c r="K27" s="121" t="s">
        <v>74</v>
      </c>
      <c r="M27" s="131"/>
      <c r="O27" s="134"/>
      <c r="P27" s="180"/>
      <c r="Q27" s="181">
        <v>3</v>
      </c>
      <c r="R27" s="179" t="s">
        <v>2</v>
      </c>
      <c r="S27" s="184">
        <v>2</v>
      </c>
      <c r="T27" s="122"/>
      <c r="U27" s="171" t="s">
        <v>0</v>
      </c>
    </row>
    <row r="28" spans="1:21" ht="15.75" customHeight="1">
      <c r="A28" s="114" t="s">
        <v>1</v>
      </c>
      <c r="B28" s="12" t="s">
        <v>46</v>
      </c>
      <c r="C28" s="170"/>
      <c r="D28" s="170"/>
      <c r="E28" s="167"/>
      <c r="F28" s="134"/>
      <c r="H28" s="191"/>
      <c r="J28" s="191"/>
      <c r="O28" s="171"/>
      <c r="U28" s="171" t="s">
        <v>0</v>
      </c>
    </row>
    <row r="29" spans="1:21" ht="15.75" customHeight="1">
      <c r="A29" s="114" t="s">
        <v>1</v>
      </c>
      <c r="B29" s="174" t="s">
        <v>141</v>
      </c>
      <c r="C29" s="174"/>
      <c r="D29" s="174"/>
      <c r="E29" s="175"/>
      <c r="F29" s="175"/>
      <c r="G29" s="368"/>
      <c r="H29" s="368"/>
      <c r="L29" s="176"/>
      <c r="M29" s="368"/>
      <c r="N29" s="368"/>
      <c r="O29" s="368"/>
      <c r="P29" s="147" t="s">
        <v>157</v>
      </c>
      <c r="Q29" s="147"/>
      <c r="R29" s="147"/>
      <c r="S29" s="193"/>
      <c r="T29" s="148"/>
      <c r="U29" s="171" t="s">
        <v>0</v>
      </c>
    </row>
    <row r="30" spans="1:21" ht="15.75" customHeight="1">
      <c r="A30" s="114" t="s">
        <v>1</v>
      </c>
      <c r="B30" s="134"/>
      <c r="C30" s="181"/>
      <c r="D30" s="138" t="s">
        <v>48</v>
      </c>
      <c r="E30" s="146"/>
      <c r="F30" s="122"/>
      <c r="G30" s="121" t="s">
        <v>74</v>
      </c>
      <c r="H30" s="122"/>
      <c r="I30" s="128"/>
      <c r="J30" s="124" t="s">
        <v>2</v>
      </c>
      <c r="K30" s="126" t="s">
        <v>55</v>
      </c>
      <c r="M30" s="127"/>
      <c r="O30" s="134"/>
      <c r="Q30" s="181"/>
      <c r="R30" s="138" t="s">
        <v>48</v>
      </c>
      <c r="S30" s="146"/>
      <c r="T30" s="122"/>
      <c r="U30" s="171" t="s">
        <v>0</v>
      </c>
    </row>
    <row r="31" spans="1:21" ht="15.75" customHeight="1">
      <c r="A31" s="114" t="s">
        <v>1</v>
      </c>
      <c r="B31" s="134"/>
      <c r="C31" s="181">
        <v>3</v>
      </c>
      <c r="D31" s="179" t="s">
        <v>2</v>
      </c>
      <c r="E31" s="146">
        <v>1</v>
      </c>
      <c r="F31" s="122"/>
      <c r="G31" s="121" t="s">
        <v>162</v>
      </c>
      <c r="H31" s="122"/>
      <c r="I31" s="126"/>
      <c r="J31" s="124" t="s">
        <v>2</v>
      </c>
      <c r="K31" s="121" t="s">
        <v>161</v>
      </c>
      <c r="M31" s="127"/>
      <c r="O31" s="134"/>
      <c r="Q31" s="181">
        <v>2</v>
      </c>
      <c r="R31" s="179" t="s">
        <v>2</v>
      </c>
      <c r="S31" s="146">
        <v>4</v>
      </c>
      <c r="T31" s="157"/>
      <c r="U31" s="171" t="s">
        <v>0</v>
      </c>
    </row>
    <row r="32" spans="1:21" ht="15.75" customHeight="1">
      <c r="A32" s="114" t="s">
        <v>1</v>
      </c>
      <c r="B32" s="134"/>
      <c r="C32" s="181">
        <v>2</v>
      </c>
      <c r="D32" s="179" t="s">
        <v>2</v>
      </c>
      <c r="E32" s="182">
        <v>3</v>
      </c>
      <c r="F32" s="122"/>
      <c r="G32" s="122" t="s">
        <v>28</v>
      </c>
      <c r="H32" s="122"/>
      <c r="I32" s="126"/>
      <c r="J32" s="124" t="s">
        <v>2</v>
      </c>
      <c r="K32" s="126" t="s">
        <v>53</v>
      </c>
      <c r="M32" s="127"/>
      <c r="O32" s="134"/>
      <c r="Q32" s="181">
        <v>7</v>
      </c>
      <c r="R32" s="179" t="s">
        <v>2</v>
      </c>
      <c r="S32" s="184">
        <v>1</v>
      </c>
      <c r="T32" s="157"/>
      <c r="U32" s="171" t="s">
        <v>0</v>
      </c>
    </row>
    <row r="33" spans="1:21" ht="15.75" customHeight="1">
      <c r="A33" s="114" t="s">
        <v>1</v>
      </c>
      <c r="B33" s="138"/>
      <c r="C33" s="186">
        <v>1</v>
      </c>
      <c r="D33" s="187" t="s">
        <v>2</v>
      </c>
      <c r="E33" s="188">
        <v>2</v>
      </c>
      <c r="F33" s="157"/>
      <c r="G33" s="121" t="s">
        <v>83</v>
      </c>
      <c r="H33" s="122"/>
      <c r="I33" s="126"/>
      <c r="J33" s="124" t="s">
        <v>2</v>
      </c>
      <c r="K33" s="145" t="s">
        <v>21</v>
      </c>
      <c r="M33" s="127"/>
      <c r="O33" s="134"/>
      <c r="P33" s="179"/>
      <c r="Q33" s="186">
        <v>1</v>
      </c>
      <c r="R33" s="187" t="s">
        <v>2</v>
      </c>
      <c r="S33" s="188">
        <v>0</v>
      </c>
      <c r="T33" s="179"/>
      <c r="U33" s="171" t="s">
        <v>0</v>
      </c>
    </row>
    <row r="34" spans="1:21" ht="15.75" customHeight="1">
      <c r="A34" s="114" t="s">
        <v>1</v>
      </c>
      <c r="B34" s="138"/>
      <c r="C34" s="181">
        <v>0</v>
      </c>
      <c r="D34" s="179" t="s">
        <v>2</v>
      </c>
      <c r="E34" s="146">
        <v>8</v>
      </c>
      <c r="F34" s="138"/>
      <c r="G34" s="126" t="s">
        <v>75</v>
      </c>
      <c r="H34" s="122"/>
      <c r="I34" s="128"/>
      <c r="J34" s="124" t="s">
        <v>2</v>
      </c>
      <c r="K34" s="126" t="s">
        <v>54</v>
      </c>
      <c r="M34" s="127"/>
      <c r="O34" s="134"/>
      <c r="Q34" s="181">
        <v>0</v>
      </c>
      <c r="R34" s="179" t="s">
        <v>2</v>
      </c>
      <c r="S34" s="146">
        <v>5</v>
      </c>
      <c r="T34" s="122"/>
      <c r="U34" s="171" t="s">
        <v>0</v>
      </c>
    </row>
    <row r="35" spans="1:21" ht="15.75" customHeight="1">
      <c r="A35" s="114" t="s">
        <v>1</v>
      </c>
      <c r="B35" s="134"/>
      <c r="C35" s="181">
        <v>0</v>
      </c>
      <c r="D35" s="179" t="s">
        <v>2</v>
      </c>
      <c r="E35" s="146">
        <v>2</v>
      </c>
      <c r="F35" s="122"/>
      <c r="G35" s="121" t="s">
        <v>163</v>
      </c>
      <c r="H35" s="122"/>
      <c r="I35" s="123"/>
      <c r="J35" s="124" t="s">
        <v>2</v>
      </c>
      <c r="K35" s="126" t="s">
        <v>160</v>
      </c>
      <c r="M35" s="133"/>
      <c r="O35" s="134"/>
      <c r="P35" s="180"/>
      <c r="Q35" s="181">
        <v>1</v>
      </c>
      <c r="R35" s="179" t="s">
        <v>2</v>
      </c>
      <c r="S35" s="184">
        <v>2</v>
      </c>
      <c r="T35" s="122"/>
      <c r="U35" s="171" t="s">
        <v>0</v>
      </c>
    </row>
    <row r="36" spans="1:21" ht="15.75" customHeight="1">
      <c r="A36" s="114" t="s">
        <v>1</v>
      </c>
      <c r="B36" s="12" t="s">
        <v>46</v>
      </c>
      <c r="C36" s="170"/>
      <c r="D36" s="170"/>
      <c r="E36" s="167"/>
      <c r="F36" s="134"/>
      <c r="H36" s="191"/>
      <c r="J36" s="191"/>
      <c r="O36" s="171"/>
      <c r="S36" s="197"/>
      <c r="T36" s="172"/>
      <c r="U36" s="171" t="s">
        <v>0</v>
      </c>
    </row>
    <row r="37" spans="1:21" ht="15.75" customHeight="1">
      <c r="A37" s="114" t="s">
        <v>1</v>
      </c>
      <c r="B37" s="174" t="s">
        <v>142</v>
      </c>
      <c r="C37" s="174"/>
      <c r="D37" s="174"/>
      <c r="E37" s="175"/>
      <c r="F37" s="175"/>
      <c r="G37" s="368"/>
      <c r="H37" s="368"/>
      <c r="L37" s="176"/>
      <c r="M37" s="368"/>
      <c r="N37" s="368"/>
      <c r="O37" s="368"/>
      <c r="P37" s="147" t="s">
        <v>151</v>
      </c>
      <c r="Q37" s="147"/>
      <c r="R37" s="147"/>
      <c r="S37" s="175"/>
      <c r="T37" s="175"/>
      <c r="U37" s="171" t="s">
        <v>0</v>
      </c>
    </row>
    <row r="38" spans="1:21" ht="15.75" customHeight="1">
      <c r="A38" s="114" t="s">
        <v>1</v>
      </c>
      <c r="B38" s="134"/>
      <c r="C38" s="181">
        <v>0</v>
      </c>
      <c r="D38" s="179" t="s">
        <v>2</v>
      </c>
      <c r="E38" s="184">
        <v>7</v>
      </c>
      <c r="F38" s="122"/>
      <c r="G38" s="121" t="s">
        <v>74</v>
      </c>
      <c r="H38" s="122"/>
      <c r="I38" s="123"/>
      <c r="J38" s="124" t="s">
        <v>2</v>
      </c>
      <c r="K38" s="121" t="s">
        <v>83</v>
      </c>
      <c r="M38" s="127"/>
      <c r="O38" s="134"/>
      <c r="P38" s="355" t="s">
        <v>26</v>
      </c>
      <c r="Q38" s="181">
        <v>0</v>
      </c>
      <c r="R38" s="179" t="s">
        <v>2</v>
      </c>
      <c r="S38" s="184">
        <v>3</v>
      </c>
      <c r="T38" s="157"/>
      <c r="U38" s="171" t="s">
        <v>0</v>
      </c>
    </row>
    <row r="39" spans="1:21" ht="15.75" customHeight="1">
      <c r="A39" s="114" t="s">
        <v>1</v>
      </c>
      <c r="B39" s="134"/>
      <c r="C39" s="181">
        <v>2</v>
      </c>
      <c r="D39" s="179" t="s">
        <v>2</v>
      </c>
      <c r="E39" s="146">
        <v>3</v>
      </c>
      <c r="F39" s="122"/>
      <c r="G39" s="126" t="s">
        <v>75</v>
      </c>
      <c r="H39" s="122"/>
      <c r="I39" s="128"/>
      <c r="J39" s="124" t="s">
        <v>2</v>
      </c>
      <c r="K39" s="122" t="s">
        <v>28</v>
      </c>
      <c r="M39" s="127"/>
      <c r="O39" s="134"/>
      <c r="P39" s="122"/>
      <c r="Q39" s="181">
        <v>1</v>
      </c>
      <c r="R39" s="179" t="s">
        <v>2</v>
      </c>
      <c r="S39" s="184">
        <v>2</v>
      </c>
      <c r="T39" s="146"/>
      <c r="U39" s="171" t="s">
        <v>0</v>
      </c>
    </row>
    <row r="40" spans="1:21" ht="15.75" customHeight="1">
      <c r="A40" s="114" t="s">
        <v>1</v>
      </c>
      <c r="B40" s="134"/>
      <c r="C40" s="181">
        <v>2</v>
      </c>
      <c r="D40" s="179" t="s">
        <v>2</v>
      </c>
      <c r="E40" s="182">
        <v>0</v>
      </c>
      <c r="F40" s="122"/>
      <c r="G40" s="121" t="s">
        <v>163</v>
      </c>
      <c r="H40" s="122"/>
      <c r="I40" s="126"/>
      <c r="J40" s="124" t="s">
        <v>2</v>
      </c>
      <c r="K40" s="121" t="s">
        <v>162</v>
      </c>
      <c r="M40" s="127"/>
      <c r="O40" s="134"/>
      <c r="P40" s="134"/>
      <c r="Q40" s="181">
        <v>2</v>
      </c>
      <c r="R40" s="179" t="s">
        <v>2</v>
      </c>
      <c r="S40" s="184">
        <v>0</v>
      </c>
      <c r="T40" s="134"/>
      <c r="U40" s="171" t="s">
        <v>0</v>
      </c>
    </row>
    <row r="41" spans="1:21" ht="15.75" customHeight="1">
      <c r="A41" s="114" t="s">
        <v>1</v>
      </c>
      <c r="B41" s="134"/>
      <c r="C41" s="181"/>
      <c r="D41" s="138" t="s">
        <v>48</v>
      </c>
      <c r="E41" s="184"/>
      <c r="F41" s="155"/>
      <c r="G41" s="126" t="s">
        <v>55</v>
      </c>
      <c r="H41" s="122"/>
      <c r="I41" s="126"/>
      <c r="J41" s="124" t="s">
        <v>2</v>
      </c>
      <c r="K41" s="121" t="s">
        <v>161</v>
      </c>
      <c r="M41" s="127"/>
      <c r="O41" s="134"/>
      <c r="Q41" s="181"/>
      <c r="R41" s="138" t="s">
        <v>48</v>
      </c>
      <c r="S41" s="184"/>
      <c r="T41" s="146"/>
      <c r="U41" s="171" t="s">
        <v>0</v>
      </c>
    </row>
    <row r="42" spans="1:21" ht="15.75" customHeight="1">
      <c r="A42" s="114" t="s">
        <v>1</v>
      </c>
      <c r="B42" s="355" t="s">
        <v>9</v>
      </c>
      <c r="C42" s="181">
        <v>0</v>
      </c>
      <c r="D42" s="179" t="s">
        <v>2</v>
      </c>
      <c r="E42" s="146">
        <v>3</v>
      </c>
      <c r="F42" s="122"/>
      <c r="G42" s="126" t="s">
        <v>53</v>
      </c>
      <c r="H42" s="122"/>
      <c r="I42" s="123"/>
      <c r="J42" s="124" t="s">
        <v>2</v>
      </c>
      <c r="K42" s="126" t="s">
        <v>160</v>
      </c>
      <c r="M42" s="136"/>
      <c r="O42" s="134"/>
      <c r="P42" s="213"/>
      <c r="Q42" s="181">
        <v>0</v>
      </c>
      <c r="R42" s="179" t="s">
        <v>2</v>
      </c>
      <c r="S42" s="184">
        <v>2</v>
      </c>
      <c r="T42" s="213"/>
      <c r="U42" s="171" t="s">
        <v>0</v>
      </c>
    </row>
    <row r="43" spans="1:21" ht="15.75" customHeight="1">
      <c r="A43" s="114" t="s">
        <v>1</v>
      </c>
      <c r="B43" s="134"/>
      <c r="C43" s="186">
        <v>4</v>
      </c>
      <c r="D43" s="187" t="s">
        <v>2</v>
      </c>
      <c r="E43" s="188">
        <v>0</v>
      </c>
      <c r="F43" s="122"/>
      <c r="G43" s="126" t="s">
        <v>54</v>
      </c>
      <c r="H43" s="122"/>
      <c r="I43" s="126"/>
      <c r="J43" s="124" t="s">
        <v>2</v>
      </c>
      <c r="K43" s="145" t="s">
        <v>21</v>
      </c>
      <c r="M43" s="127"/>
      <c r="O43" s="134"/>
      <c r="P43" s="283"/>
      <c r="Q43" s="186">
        <v>1</v>
      </c>
      <c r="R43" s="187" t="s">
        <v>2</v>
      </c>
      <c r="S43" s="188">
        <v>0</v>
      </c>
      <c r="U43" s="171" t="s">
        <v>0</v>
      </c>
    </row>
    <row r="44" spans="1:21" ht="15.75" customHeight="1">
      <c r="A44" s="114" t="s">
        <v>1</v>
      </c>
      <c r="B44" s="12" t="s">
        <v>46</v>
      </c>
      <c r="C44" s="170"/>
      <c r="D44" s="170"/>
      <c r="E44" s="167"/>
      <c r="F44" s="134"/>
      <c r="H44" s="191"/>
      <c r="J44" s="191"/>
      <c r="O44" s="134"/>
      <c r="P44" s="201"/>
      <c r="Q44" s="201"/>
      <c r="R44" s="201"/>
      <c r="S44" s="263"/>
      <c r="T44" s="201"/>
      <c r="U44" s="171" t="s">
        <v>0</v>
      </c>
    </row>
    <row r="45" spans="1:21" ht="15.75" customHeight="1">
      <c r="A45" s="114" t="s">
        <v>1</v>
      </c>
      <c r="B45" s="174" t="s">
        <v>159</v>
      </c>
      <c r="C45" s="174"/>
      <c r="D45" s="174"/>
      <c r="E45" s="175"/>
      <c r="F45" s="175"/>
      <c r="G45" s="368"/>
      <c r="H45" s="368"/>
      <c r="L45" s="176"/>
      <c r="M45" s="368"/>
      <c r="N45" s="368"/>
      <c r="O45" s="368"/>
      <c r="P45" s="174" t="s">
        <v>158</v>
      </c>
      <c r="Q45" s="147"/>
      <c r="R45" s="147"/>
      <c r="S45" s="205"/>
      <c r="T45" s="175"/>
      <c r="U45" s="171" t="s">
        <v>0</v>
      </c>
    </row>
    <row r="46" spans="1:21" ht="15.75" customHeight="1">
      <c r="A46" s="114" t="s">
        <v>1</v>
      </c>
      <c r="B46" s="134"/>
      <c r="C46" s="181">
        <v>12</v>
      </c>
      <c r="D46" s="179" t="s">
        <v>2</v>
      </c>
      <c r="E46" s="146">
        <v>1</v>
      </c>
      <c r="F46" s="134"/>
      <c r="G46" s="126" t="s">
        <v>160</v>
      </c>
      <c r="H46" s="122"/>
      <c r="I46" s="126"/>
      <c r="J46" s="124" t="s">
        <v>2</v>
      </c>
      <c r="K46" s="121" t="s">
        <v>161</v>
      </c>
      <c r="M46" s="127"/>
      <c r="O46" s="134"/>
      <c r="P46" s="122"/>
      <c r="Q46" s="181">
        <v>3</v>
      </c>
      <c r="R46" s="179" t="s">
        <v>2</v>
      </c>
      <c r="S46" s="184">
        <v>4</v>
      </c>
      <c r="T46" s="157"/>
      <c r="U46" s="171" t="s">
        <v>0</v>
      </c>
    </row>
    <row r="47" spans="1:21" ht="15.75" customHeight="1">
      <c r="A47" s="114" t="s">
        <v>1</v>
      </c>
      <c r="B47" s="134"/>
      <c r="C47" s="181">
        <v>9</v>
      </c>
      <c r="D47" s="179" t="s">
        <v>2</v>
      </c>
      <c r="E47" s="184">
        <v>1</v>
      </c>
      <c r="F47" s="134"/>
      <c r="G47" s="121" t="s">
        <v>163</v>
      </c>
      <c r="H47" s="122"/>
      <c r="I47" s="126"/>
      <c r="J47" s="124" t="s">
        <v>2</v>
      </c>
      <c r="K47" s="121" t="s">
        <v>74</v>
      </c>
      <c r="M47" s="127"/>
      <c r="O47" s="134"/>
      <c r="P47" s="122"/>
      <c r="Q47" s="181">
        <v>7</v>
      </c>
      <c r="R47" s="179" t="s">
        <v>2</v>
      </c>
      <c r="S47" s="184">
        <v>1</v>
      </c>
      <c r="T47" s="122"/>
      <c r="U47" s="171" t="s">
        <v>0</v>
      </c>
    </row>
    <row r="48" spans="1:21" ht="15.75" customHeight="1">
      <c r="A48" s="114" t="s">
        <v>1</v>
      </c>
      <c r="B48" s="134"/>
      <c r="C48" s="181">
        <v>3</v>
      </c>
      <c r="D48" s="179" t="s">
        <v>2</v>
      </c>
      <c r="E48" s="146">
        <v>2</v>
      </c>
      <c r="F48" s="134"/>
      <c r="G48" s="126" t="s">
        <v>54</v>
      </c>
      <c r="H48" s="122"/>
      <c r="I48" s="126"/>
      <c r="J48" s="124" t="s">
        <v>2</v>
      </c>
      <c r="K48" s="122" t="s">
        <v>28</v>
      </c>
      <c r="M48" s="127"/>
      <c r="O48" s="134"/>
      <c r="P48" s="122"/>
      <c r="Q48" s="181">
        <v>2</v>
      </c>
      <c r="R48" s="179" t="s">
        <v>2</v>
      </c>
      <c r="S48" s="184">
        <v>0</v>
      </c>
      <c r="T48" s="122"/>
      <c r="U48" s="171" t="s">
        <v>0</v>
      </c>
    </row>
    <row r="49" spans="1:21" ht="15.75" customHeight="1">
      <c r="A49" s="114" t="s">
        <v>1</v>
      </c>
      <c r="B49" s="134"/>
      <c r="C49" s="181"/>
      <c r="D49" s="138" t="s">
        <v>48</v>
      </c>
      <c r="E49" s="184"/>
      <c r="F49" s="134"/>
      <c r="G49" s="126" t="s">
        <v>55</v>
      </c>
      <c r="H49" s="122"/>
      <c r="I49" s="126"/>
      <c r="J49" s="124" t="s">
        <v>2</v>
      </c>
      <c r="K49" s="126" t="s">
        <v>75</v>
      </c>
      <c r="M49" s="127"/>
      <c r="O49" s="134"/>
      <c r="P49" s="122"/>
      <c r="Q49" s="181"/>
      <c r="R49" s="138" t="s">
        <v>48</v>
      </c>
      <c r="S49" s="184"/>
      <c r="T49" s="122"/>
      <c r="U49" s="171" t="s">
        <v>0</v>
      </c>
    </row>
    <row r="50" spans="1:21" ht="15.75" customHeight="1">
      <c r="A50" s="114" t="s">
        <v>1</v>
      </c>
      <c r="B50" s="134"/>
      <c r="C50" s="181">
        <v>1</v>
      </c>
      <c r="D50" s="179" t="s">
        <v>2</v>
      </c>
      <c r="E50" s="184">
        <v>2</v>
      </c>
      <c r="F50" s="134"/>
      <c r="G50" s="126" t="s">
        <v>53</v>
      </c>
      <c r="H50" s="122"/>
      <c r="I50" s="126"/>
      <c r="J50" s="124" t="s">
        <v>2</v>
      </c>
      <c r="K50" s="121" t="s">
        <v>83</v>
      </c>
      <c r="M50" s="127"/>
      <c r="O50" s="134"/>
      <c r="P50" s="122"/>
      <c r="Q50" s="181">
        <v>1</v>
      </c>
      <c r="R50" s="179" t="s">
        <v>2</v>
      </c>
      <c r="S50" s="184">
        <v>9</v>
      </c>
      <c r="T50" s="122"/>
      <c r="U50" s="171" t="s">
        <v>0</v>
      </c>
    </row>
    <row r="51" spans="1:21" ht="15.75" customHeight="1">
      <c r="A51" s="114" t="s">
        <v>1</v>
      </c>
      <c r="B51" s="134"/>
      <c r="C51" s="186">
        <v>2</v>
      </c>
      <c r="D51" s="187" t="s">
        <v>2</v>
      </c>
      <c r="E51" s="188">
        <v>2</v>
      </c>
      <c r="F51" s="134"/>
      <c r="G51" s="145" t="s">
        <v>21</v>
      </c>
      <c r="H51" s="122"/>
      <c r="I51" s="126"/>
      <c r="J51" s="124" t="s">
        <v>2</v>
      </c>
      <c r="K51" s="121" t="s">
        <v>162</v>
      </c>
      <c r="M51" s="127"/>
      <c r="O51" s="134"/>
      <c r="P51" s="364" t="s">
        <v>26</v>
      </c>
      <c r="Q51" s="186">
        <v>0</v>
      </c>
      <c r="R51" s="187" t="s">
        <v>2</v>
      </c>
      <c r="S51" s="188">
        <v>3</v>
      </c>
      <c r="T51" s="136"/>
      <c r="U51" s="171" t="s">
        <v>0</v>
      </c>
    </row>
    <row r="52" spans="1:21" ht="15.75" customHeight="1">
      <c r="A52" s="114" t="s">
        <v>1</v>
      </c>
      <c r="B52" s="12" t="s">
        <v>46</v>
      </c>
      <c r="C52" s="170"/>
      <c r="D52" s="170"/>
      <c r="E52" s="134"/>
      <c r="F52" s="134"/>
      <c r="H52" s="191"/>
      <c r="J52" s="191"/>
      <c r="O52" s="171"/>
      <c r="P52" s="207"/>
      <c r="Q52" s="207"/>
      <c r="R52" s="207"/>
      <c r="S52" s="208"/>
      <c r="T52" s="207"/>
      <c r="U52" s="171" t="s">
        <v>0</v>
      </c>
    </row>
    <row r="53" spans="1:21" ht="15.75" customHeight="1">
      <c r="A53" s="114" t="s">
        <v>1</v>
      </c>
      <c r="B53" s="174" t="s">
        <v>143</v>
      </c>
      <c r="C53" s="174"/>
      <c r="D53" s="174"/>
      <c r="E53" s="175"/>
      <c r="F53" s="175"/>
      <c r="G53" s="367"/>
      <c r="H53" s="367"/>
      <c r="L53" s="176"/>
      <c r="M53" s="365"/>
      <c r="N53" s="365"/>
      <c r="O53" s="365"/>
      <c r="P53" s="147" t="s">
        <v>152</v>
      </c>
      <c r="Q53" s="147"/>
      <c r="R53" s="147"/>
      <c r="S53" s="195"/>
      <c r="T53" s="172"/>
      <c r="U53" s="171" t="s">
        <v>0</v>
      </c>
    </row>
    <row r="54" spans="1:21" ht="15.75" customHeight="1">
      <c r="A54" s="114" t="s">
        <v>1</v>
      </c>
      <c r="B54" s="134"/>
      <c r="C54" s="181">
        <v>2</v>
      </c>
      <c r="D54" s="179" t="s">
        <v>2</v>
      </c>
      <c r="E54" s="184">
        <v>2</v>
      </c>
      <c r="F54" s="156"/>
      <c r="G54" s="126" t="s">
        <v>160</v>
      </c>
      <c r="H54" s="122"/>
      <c r="I54" s="126"/>
      <c r="J54" s="124" t="s">
        <v>2</v>
      </c>
      <c r="K54" s="122" t="s">
        <v>28</v>
      </c>
      <c r="M54" s="139"/>
      <c r="O54" s="134"/>
      <c r="P54" s="196"/>
      <c r="Q54" s="181">
        <v>0</v>
      </c>
      <c r="R54" s="179" t="s">
        <v>2</v>
      </c>
      <c r="S54" s="184">
        <v>2</v>
      </c>
      <c r="T54" s="157"/>
      <c r="U54" s="171" t="s">
        <v>0</v>
      </c>
    </row>
    <row r="55" spans="1:21" ht="15.75" customHeight="1">
      <c r="A55" s="114" t="s">
        <v>1</v>
      </c>
      <c r="B55" s="134"/>
      <c r="C55" s="181">
        <v>0</v>
      </c>
      <c r="D55" s="179" t="s">
        <v>2</v>
      </c>
      <c r="E55" s="184">
        <v>5</v>
      </c>
      <c r="F55" s="122"/>
      <c r="G55" s="126" t="s">
        <v>53</v>
      </c>
      <c r="H55" s="122"/>
      <c r="I55" s="126"/>
      <c r="J55" s="124" t="s">
        <v>2</v>
      </c>
      <c r="K55" s="126" t="s">
        <v>54</v>
      </c>
      <c r="M55" s="123"/>
      <c r="O55" s="134"/>
      <c r="P55" s="122"/>
      <c r="Q55" s="181">
        <v>1</v>
      </c>
      <c r="R55" s="179" t="s">
        <v>2</v>
      </c>
      <c r="S55" s="184">
        <v>10</v>
      </c>
      <c r="T55" s="122"/>
      <c r="U55" s="171" t="s">
        <v>0</v>
      </c>
    </row>
    <row r="56" spans="1:21" ht="15.75" customHeight="1">
      <c r="A56" s="114" t="s">
        <v>1</v>
      </c>
      <c r="B56" s="134"/>
      <c r="C56" s="181">
        <v>2</v>
      </c>
      <c r="D56" s="179" t="s">
        <v>2</v>
      </c>
      <c r="E56" s="184">
        <v>1</v>
      </c>
      <c r="F56" s="122"/>
      <c r="G56" s="121" t="s">
        <v>161</v>
      </c>
      <c r="H56" s="122"/>
      <c r="I56" s="126"/>
      <c r="J56" s="124" t="s">
        <v>2</v>
      </c>
      <c r="K56" s="121" t="s">
        <v>163</v>
      </c>
      <c r="M56" s="127"/>
      <c r="O56" s="134"/>
      <c r="P56" s="122"/>
      <c r="Q56" s="181">
        <v>2</v>
      </c>
      <c r="R56" s="179" t="s">
        <v>2</v>
      </c>
      <c r="S56" s="184">
        <v>4</v>
      </c>
      <c r="T56" s="122"/>
      <c r="U56" s="171" t="s">
        <v>0</v>
      </c>
    </row>
    <row r="57" spans="1:21" ht="15.75" customHeight="1">
      <c r="A57" s="114" t="s">
        <v>1</v>
      </c>
      <c r="B57" s="134"/>
      <c r="C57" s="181"/>
      <c r="D57" s="138" t="s">
        <v>48</v>
      </c>
      <c r="E57" s="184"/>
      <c r="F57" s="122"/>
      <c r="G57" s="145" t="s">
        <v>21</v>
      </c>
      <c r="H57" s="122"/>
      <c r="I57" s="128"/>
      <c r="J57" s="124" t="s">
        <v>2</v>
      </c>
      <c r="K57" s="126" t="s">
        <v>55</v>
      </c>
      <c r="M57" s="127"/>
      <c r="O57" s="134"/>
      <c r="P57" s="122"/>
      <c r="Q57" s="181"/>
      <c r="R57" s="138" t="s">
        <v>48</v>
      </c>
      <c r="S57" s="184"/>
      <c r="T57" s="315"/>
      <c r="U57" s="171" t="s">
        <v>0</v>
      </c>
    </row>
    <row r="58" spans="1:21" ht="15.75" customHeight="1">
      <c r="A58" s="114" t="s">
        <v>1</v>
      </c>
      <c r="B58" s="134"/>
      <c r="C58" s="181">
        <v>7</v>
      </c>
      <c r="D58" s="179" t="s">
        <v>2</v>
      </c>
      <c r="E58" s="182">
        <v>0</v>
      </c>
      <c r="F58" s="122"/>
      <c r="G58" s="121" t="s">
        <v>162</v>
      </c>
      <c r="H58" s="122"/>
      <c r="I58" s="123"/>
      <c r="J58" s="124" t="s">
        <v>2</v>
      </c>
      <c r="K58" s="121" t="s">
        <v>74</v>
      </c>
      <c r="M58" s="139"/>
      <c r="O58" s="134"/>
      <c r="P58" s="196"/>
      <c r="Q58" s="181">
        <v>5</v>
      </c>
      <c r="R58" s="179" t="s">
        <v>2</v>
      </c>
      <c r="S58" s="184">
        <v>2</v>
      </c>
      <c r="T58" s="157"/>
      <c r="U58" s="171" t="s">
        <v>0</v>
      </c>
    </row>
    <row r="59" spans="1:21" ht="15.75" customHeight="1">
      <c r="A59" s="114" t="s">
        <v>1</v>
      </c>
      <c r="B59" s="134"/>
      <c r="C59" s="181">
        <v>9</v>
      </c>
      <c r="D59" s="179" t="s">
        <v>2</v>
      </c>
      <c r="E59" s="184">
        <v>0</v>
      </c>
      <c r="F59" s="122"/>
      <c r="G59" s="121" t="s">
        <v>83</v>
      </c>
      <c r="H59" s="122"/>
      <c r="I59" s="126"/>
      <c r="J59" s="124" t="s">
        <v>2</v>
      </c>
      <c r="K59" s="126" t="s">
        <v>75</v>
      </c>
      <c r="M59" s="127"/>
      <c r="O59" s="134"/>
      <c r="P59" s="283"/>
      <c r="Q59" s="181">
        <v>1</v>
      </c>
      <c r="R59" s="179" t="s">
        <v>2</v>
      </c>
      <c r="S59" s="184">
        <v>3</v>
      </c>
      <c r="U59" s="171" t="s">
        <v>0</v>
      </c>
    </row>
    <row r="60" spans="1:21" ht="15.75" customHeight="1">
      <c r="A60" s="170" t="s">
        <v>14</v>
      </c>
      <c r="E60" s="264"/>
      <c r="G60" s="183"/>
      <c r="H60" s="121"/>
      <c r="I60" s="126"/>
      <c r="K60" s="197"/>
      <c r="M60" s="171"/>
      <c r="N60" s="213"/>
      <c r="U60" s="173" t="s">
        <v>15</v>
      </c>
    </row>
    <row r="61" spans="6:21" s="307" customFormat="1" ht="15.75" customHeight="1" thickBot="1">
      <c r="F61" s="232"/>
      <c r="H61" s="308"/>
      <c r="U61" s="309"/>
    </row>
    <row r="62" spans="1:21" ht="15.75" customHeight="1">
      <c r="A62" s="164"/>
      <c r="B62" s="8" t="s">
        <v>132</v>
      </c>
      <c r="C62" s="42"/>
      <c r="D62" s="42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165"/>
      <c r="U62" s="151"/>
    </row>
    <row r="63" spans="1:21" ht="15.75" customHeight="1" thickBot="1">
      <c r="A63" s="164"/>
      <c r="B63" s="32" t="s">
        <v>45</v>
      </c>
      <c r="C63" s="43"/>
      <c r="D63" s="43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66"/>
      <c r="U63" s="151"/>
    </row>
    <row r="64" spans="2:21" ht="15.75" customHeight="1">
      <c r="B64" s="265"/>
      <c r="C64" s="265"/>
      <c r="D64" s="265"/>
      <c r="E64" s="175"/>
      <c r="F64" s="266"/>
      <c r="G64" s="151"/>
      <c r="H64" s="151"/>
      <c r="I64" s="151"/>
      <c r="J64" s="267"/>
      <c r="K64" s="162"/>
      <c r="L64" s="162"/>
      <c r="M64" s="151"/>
      <c r="N64" s="151"/>
      <c r="O64" s="151"/>
      <c r="P64" s="168"/>
      <c r="Q64" s="168"/>
      <c r="R64" s="168"/>
      <c r="S64" s="169"/>
      <c r="T64" s="169"/>
      <c r="U64" s="151"/>
    </row>
    <row r="65" spans="1:21" ht="15.75" customHeight="1">
      <c r="A65" s="170" t="s">
        <v>14</v>
      </c>
      <c r="E65" s="124"/>
      <c r="G65" s="126"/>
      <c r="H65" s="121"/>
      <c r="I65" s="126"/>
      <c r="J65" s="121"/>
      <c r="K65" s="126"/>
      <c r="L65" s="126"/>
      <c r="M65" s="126"/>
      <c r="T65" s="172"/>
      <c r="U65" s="173" t="s">
        <v>15</v>
      </c>
    </row>
    <row r="66" spans="1:21" ht="15.75" customHeight="1">
      <c r="A66" s="114" t="s">
        <v>1</v>
      </c>
      <c r="B66" s="174" t="s">
        <v>144</v>
      </c>
      <c r="C66" s="174"/>
      <c r="D66" s="174"/>
      <c r="E66" s="175"/>
      <c r="F66" s="175"/>
      <c r="G66" s="368"/>
      <c r="H66" s="368"/>
      <c r="J66" s="202"/>
      <c r="K66" s="134"/>
      <c r="L66" s="134"/>
      <c r="M66" s="368"/>
      <c r="N66" s="368"/>
      <c r="O66" s="368"/>
      <c r="P66" s="147" t="s">
        <v>153</v>
      </c>
      <c r="Q66" s="174"/>
      <c r="R66" s="174"/>
      <c r="S66" s="148"/>
      <c r="T66" s="148"/>
      <c r="U66" s="171" t="s">
        <v>0</v>
      </c>
    </row>
    <row r="67" spans="1:21" ht="15.75" customHeight="1">
      <c r="A67" s="114" t="s">
        <v>1</v>
      </c>
      <c r="C67" s="181">
        <v>1</v>
      </c>
      <c r="D67" s="179" t="s">
        <v>2</v>
      </c>
      <c r="E67" s="184">
        <v>5</v>
      </c>
      <c r="F67" s="137"/>
      <c r="G67" s="121" t="s">
        <v>74</v>
      </c>
      <c r="H67" s="122"/>
      <c r="I67" s="126"/>
      <c r="J67" s="124" t="s">
        <v>2</v>
      </c>
      <c r="K67" s="121" t="s">
        <v>161</v>
      </c>
      <c r="L67" s="126"/>
      <c r="M67" s="126"/>
      <c r="P67" s="181"/>
      <c r="Q67" s="181">
        <v>2</v>
      </c>
      <c r="R67" s="179" t="s">
        <v>2</v>
      </c>
      <c r="S67" s="184">
        <v>6</v>
      </c>
      <c r="T67" s="122"/>
      <c r="U67" s="171" t="s">
        <v>0</v>
      </c>
    </row>
    <row r="68" spans="1:21" ht="15.75" customHeight="1">
      <c r="A68" s="114" t="s">
        <v>1</v>
      </c>
      <c r="C68" s="181">
        <v>1</v>
      </c>
      <c r="D68" s="179" t="s">
        <v>2</v>
      </c>
      <c r="E68" s="184">
        <v>1</v>
      </c>
      <c r="F68" s="315"/>
      <c r="G68" s="122" t="s">
        <v>28</v>
      </c>
      <c r="H68" s="122"/>
      <c r="I68" s="126"/>
      <c r="J68" s="124" t="s">
        <v>2</v>
      </c>
      <c r="K68" s="121" t="s">
        <v>83</v>
      </c>
      <c r="L68" s="126"/>
      <c r="M68" s="126"/>
      <c r="Q68" s="181">
        <v>5</v>
      </c>
      <c r="R68" s="179" t="s">
        <v>2</v>
      </c>
      <c r="S68" s="184">
        <v>3</v>
      </c>
      <c r="T68" s="122"/>
      <c r="U68" s="171" t="s">
        <v>0</v>
      </c>
    </row>
    <row r="69" spans="1:21" ht="15.75" customHeight="1">
      <c r="A69" s="114" t="s">
        <v>1</v>
      </c>
      <c r="C69" s="181">
        <v>3</v>
      </c>
      <c r="D69" s="179" t="s">
        <v>2</v>
      </c>
      <c r="E69" s="184">
        <v>3</v>
      </c>
      <c r="F69" s="126"/>
      <c r="G69" s="126" t="s">
        <v>75</v>
      </c>
      <c r="H69" s="122"/>
      <c r="I69" s="126"/>
      <c r="J69" s="124" t="s">
        <v>2</v>
      </c>
      <c r="K69" s="121" t="s">
        <v>162</v>
      </c>
      <c r="L69" s="126"/>
      <c r="M69" s="126"/>
      <c r="Q69" s="181">
        <v>1</v>
      </c>
      <c r="R69" s="179" t="s">
        <v>2</v>
      </c>
      <c r="S69" s="184">
        <v>2</v>
      </c>
      <c r="T69" s="122"/>
      <c r="U69" s="171" t="s">
        <v>0</v>
      </c>
    </row>
    <row r="70" spans="1:21" ht="15.75" customHeight="1">
      <c r="A70" s="114" t="s">
        <v>1</v>
      </c>
      <c r="C70" s="186">
        <v>2</v>
      </c>
      <c r="D70" s="187" t="s">
        <v>2</v>
      </c>
      <c r="E70" s="188">
        <v>1</v>
      </c>
      <c r="F70" s="126"/>
      <c r="G70" s="121" t="s">
        <v>163</v>
      </c>
      <c r="H70" s="122"/>
      <c r="I70" s="122"/>
      <c r="J70" s="124" t="s">
        <v>2</v>
      </c>
      <c r="K70" s="145" t="s">
        <v>21</v>
      </c>
      <c r="L70" s="126"/>
      <c r="M70" s="126"/>
      <c r="P70" s="283"/>
      <c r="Q70" s="186">
        <v>3</v>
      </c>
      <c r="R70" s="187" t="s">
        <v>2</v>
      </c>
      <c r="S70" s="188">
        <v>0</v>
      </c>
      <c r="T70" s="157"/>
      <c r="U70" s="171" t="s">
        <v>0</v>
      </c>
    </row>
    <row r="71" spans="1:21" ht="15.75" customHeight="1">
      <c r="A71" s="114" t="s">
        <v>1</v>
      </c>
      <c r="C71" s="181">
        <v>2</v>
      </c>
      <c r="D71" s="179" t="s">
        <v>2</v>
      </c>
      <c r="E71" s="184">
        <v>0</v>
      </c>
      <c r="F71" s="311"/>
      <c r="G71" s="126" t="s">
        <v>54</v>
      </c>
      <c r="H71" s="122"/>
      <c r="I71" s="122"/>
      <c r="J71" s="124" t="s">
        <v>2</v>
      </c>
      <c r="K71" s="126" t="s">
        <v>160</v>
      </c>
      <c r="L71" s="126"/>
      <c r="M71" s="126"/>
      <c r="Q71" s="181">
        <v>2</v>
      </c>
      <c r="R71" s="179" t="s">
        <v>2</v>
      </c>
      <c r="S71" s="184">
        <v>0</v>
      </c>
      <c r="T71" s="185"/>
      <c r="U71" s="171" t="s">
        <v>0</v>
      </c>
    </row>
    <row r="72" spans="1:21" ht="15.75" customHeight="1">
      <c r="A72" s="114" t="s">
        <v>1</v>
      </c>
      <c r="C72" s="181"/>
      <c r="D72" s="138" t="s">
        <v>48</v>
      </c>
      <c r="E72" s="184"/>
      <c r="F72" s="126"/>
      <c r="G72" s="126" t="s">
        <v>55</v>
      </c>
      <c r="H72" s="122"/>
      <c r="I72" s="126"/>
      <c r="J72" s="124" t="s">
        <v>2</v>
      </c>
      <c r="K72" s="126" t="s">
        <v>53</v>
      </c>
      <c r="L72" s="126"/>
      <c r="M72" s="126"/>
      <c r="P72" s="283"/>
      <c r="Q72" s="181"/>
      <c r="R72" s="138" t="s">
        <v>48</v>
      </c>
      <c r="S72" s="184"/>
      <c r="T72" s="189"/>
      <c r="U72" s="171" t="s">
        <v>0</v>
      </c>
    </row>
    <row r="73" spans="1:21" ht="15.75" customHeight="1">
      <c r="A73" s="114" t="s">
        <v>1</v>
      </c>
      <c r="B73" s="170" t="s">
        <v>46</v>
      </c>
      <c r="C73" s="170"/>
      <c r="D73" s="170"/>
      <c r="J73" s="124"/>
      <c r="U73" s="171" t="s">
        <v>0</v>
      </c>
    </row>
    <row r="74" spans="1:21" ht="15.75" customHeight="1">
      <c r="A74" s="114" t="s">
        <v>1</v>
      </c>
      <c r="B74" s="174" t="s">
        <v>145</v>
      </c>
      <c r="C74" s="174"/>
      <c r="D74" s="174"/>
      <c r="E74" s="175"/>
      <c r="F74" s="175"/>
      <c r="G74" s="366"/>
      <c r="H74" s="366"/>
      <c r="J74" s="198"/>
      <c r="K74" s="134"/>
      <c r="L74" s="134"/>
      <c r="M74" s="368"/>
      <c r="N74" s="368"/>
      <c r="O74" s="368"/>
      <c r="P74" s="147" t="s">
        <v>154</v>
      </c>
      <c r="Q74" s="174"/>
      <c r="R74" s="174"/>
      <c r="S74" s="148"/>
      <c r="T74" s="148"/>
      <c r="U74" s="171" t="s">
        <v>0</v>
      </c>
    </row>
    <row r="75" spans="1:21" ht="15.75" customHeight="1">
      <c r="A75" s="114" t="s">
        <v>1</v>
      </c>
      <c r="C75" s="181">
        <v>1</v>
      </c>
      <c r="D75" s="179" t="s">
        <v>2</v>
      </c>
      <c r="E75" s="184">
        <v>1</v>
      </c>
      <c r="F75" s="180"/>
      <c r="G75" s="126" t="s">
        <v>160</v>
      </c>
      <c r="H75" s="122"/>
      <c r="I75" s="126"/>
      <c r="J75" s="124" t="s">
        <v>2</v>
      </c>
      <c r="K75" s="121" t="s">
        <v>83</v>
      </c>
      <c r="L75" s="126"/>
      <c r="M75" s="126"/>
      <c r="Q75" s="181">
        <v>1</v>
      </c>
      <c r="R75" s="179" t="s">
        <v>2</v>
      </c>
      <c r="S75" s="184">
        <v>5</v>
      </c>
      <c r="T75" s="122"/>
      <c r="U75" s="171" t="s">
        <v>0</v>
      </c>
    </row>
    <row r="76" spans="1:21" ht="15.75" customHeight="1">
      <c r="A76" s="114" t="s">
        <v>1</v>
      </c>
      <c r="C76" s="181"/>
      <c r="D76" s="138" t="s">
        <v>48</v>
      </c>
      <c r="E76" s="184"/>
      <c r="F76" s="126"/>
      <c r="G76" s="126" t="s">
        <v>54</v>
      </c>
      <c r="H76" s="122"/>
      <c r="I76" s="126"/>
      <c r="J76" s="124" t="s">
        <v>2</v>
      </c>
      <c r="K76" s="126" t="s">
        <v>55</v>
      </c>
      <c r="L76" s="126"/>
      <c r="M76" s="126"/>
      <c r="Q76" s="181"/>
      <c r="R76" s="138" t="s">
        <v>48</v>
      </c>
      <c r="S76" s="184"/>
      <c r="T76" s="190"/>
      <c r="U76" s="171" t="s">
        <v>0</v>
      </c>
    </row>
    <row r="77" spans="1:21" ht="15.75" customHeight="1">
      <c r="A77" s="114" t="s">
        <v>1</v>
      </c>
      <c r="C77" s="186">
        <v>2</v>
      </c>
      <c r="D77" s="187" t="s">
        <v>2</v>
      </c>
      <c r="E77" s="188">
        <v>0</v>
      </c>
      <c r="F77" s="135"/>
      <c r="G77" s="145" t="s">
        <v>21</v>
      </c>
      <c r="H77" s="122"/>
      <c r="I77" s="128"/>
      <c r="J77" s="124" t="s">
        <v>2</v>
      </c>
      <c r="K77" s="121" t="s">
        <v>74</v>
      </c>
      <c r="L77" s="126"/>
      <c r="M77" s="126"/>
      <c r="Q77" s="186">
        <v>7</v>
      </c>
      <c r="R77" s="187" t="s">
        <v>2</v>
      </c>
      <c r="S77" s="188">
        <v>0</v>
      </c>
      <c r="T77" s="268"/>
      <c r="U77" s="171" t="s">
        <v>0</v>
      </c>
    </row>
    <row r="78" spans="1:21" ht="15.75" customHeight="1">
      <c r="A78" s="114" t="s">
        <v>1</v>
      </c>
      <c r="C78" s="181">
        <v>3</v>
      </c>
      <c r="D78" s="179" t="s">
        <v>2</v>
      </c>
      <c r="E78" s="184">
        <v>5</v>
      </c>
      <c r="F78" s="126"/>
      <c r="G78" s="121" t="s">
        <v>162</v>
      </c>
      <c r="H78" s="122"/>
      <c r="I78" s="126"/>
      <c r="J78" s="124" t="s">
        <v>2</v>
      </c>
      <c r="K78" s="122" t="s">
        <v>28</v>
      </c>
      <c r="L78" s="126"/>
      <c r="M78" s="126"/>
      <c r="P78" s="283"/>
      <c r="Q78" s="181">
        <v>1</v>
      </c>
      <c r="R78" s="179" t="s">
        <v>2</v>
      </c>
      <c r="S78" s="184">
        <v>4</v>
      </c>
      <c r="T78" s="190"/>
      <c r="U78" s="171" t="s">
        <v>0</v>
      </c>
    </row>
    <row r="79" spans="1:21" ht="15.75" customHeight="1">
      <c r="A79" s="114" t="s">
        <v>1</v>
      </c>
      <c r="B79" s="269"/>
      <c r="C79" s="181">
        <v>0</v>
      </c>
      <c r="D79" s="179" t="s">
        <v>2</v>
      </c>
      <c r="E79" s="184">
        <v>2</v>
      </c>
      <c r="F79" s="135"/>
      <c r="G79" s="126" t="s">
        <v>53</v>
      </c>
      <c r="H79" s="122"/>
      <c r="I79" s="128"/>
      <c r="J79" s="124" t="s">
        <v>2</v>
      </c>
      <c r="K79" s="121" t="s">
        <v>163</v>
      </c>
      <c r="L79" s="126"/>
      <c r="M79" s="126"/>
      <c r="P79" s="322"/>
      <c r="Q79" s="181">
        <v>1</v>
      </c>
      <c r="R79" s="179" t="s">
        <v>2</v>
      </c>
      <c r="S79" s="184">
        <v>4</v>
      </c>
      <c r="T79" s="137"/>
      <c r="U79" s="171" t="s">
        <v>0</v>
      </c>
    </row>
    <row r="80" spans="1:21" ht="15.75" customHeight="1">
      <c r="A80" s="114" t="s">
        <v>1</v>
      </c>
      <c r="C80" s="181">
        <v>2</v>
      </c>
      <c r="D80" s="179" t="s">
        <v>2</v>
      </c>
      <c r="E80" s="184">
        <v>2</v>
      </c>
      <c r="F80" s="137"/>
      <c r="G80" s="121" t="s">
        <v>161</v>
      </c>
      <c r="H80" s="122"/>
      <c r="I80" s="126"/>
      <c r="J80" s="124" t="s">
        <v>2</v>
      </c>
      <c r="K80" s="126" t="s">
        <v>75</v>
      </c>
      <c r="L80" s="126"/>
      <c r="M80" s="126"/>
      <c r="Q80" s="181">
        <v>3</v>
      </c>
      <c r="R80" s="179" t="s">
        <v>2</v>
      </c>
      <c r="S80" s="184">
        <v>4</v>
      </c>
      <c r="T80" s="122"/>
      <c r="U80" s="171" t="s">
        <v>0</v>
      </c>
    </row>
    <row r="81" spans="1:21" ht="15.75" customHeight="1">
      <c r="A81" s="114" t="s">
        <v>1</v>
      </c>
      <c r="B81" s="170" t="s">
        <v>46</v>
      </c>
      <c r="C81" s="170"/>
      <c r="D81" s="170"/>
      <c r="H81" s="191"/>
      <c r="U81" s="171" t="s">
        <v>0</v>
      </c>
    </row>
    <row r="82" spans="1:21" ht="15.75" customHeight="1">
      <c r="A82" s="114" t="s">
        <v>1</v>
      </c>
      <c r="B82" s="174" t="s">
        <v>146</v>
      </c>
      <c r="C82" s="174"/>
      <c r="D82" s="174"/>
      <c r="E82" s="175"/>
      <c r="F82" s="175"/>
      <c r="G82" s="367">
        <v>40958</v>
      </c>
      <c r="H82" s="367"/>
      <c r="J82" s="198"/>
      <c r="K82" s="126"/>
      <c r="L82" s="134"/>
      <c r="M82" s="366"/>
      <c r="N82" s="366"/>
      <c r="O82" s="366"/>
      <c r="P82" s="174" t="s">
        <v>155</v>
      </c>
      <c r="Q82" s="174"/>
      <c r="R82" s="174"/>
      <c r="S82" s="193"/>
      <c r="T82" s="148"/>
      <c r="U82" s="171" t="s">
        <v>0</v>
      </c>
    </row>
    <row r="83" spans="1:21" ht="15.75" customHeight="1">
      <c r="A83" s="114" t="s">
        <v>1</v>
      </c>
      <c r="C83" s="181">
        <v>0</v>
      </c>
      <c r="D83" s="179" t="s">
        <v>2</v>
      </c>
      <c r="E83" s="184">
        <v>6</v>
      </c>
      <c r="G83" s="121" t="s">
        <v>74</v>
      </c>
      <c r="H83" s="122"/>
      <c r="I83" s="126"/>
      <c r="J83" s="124" t="s">
        <v>2</v>
      </c>
      <c r="K83" s="126" t="s">
        <v>53</v>
      </c>
      <c r="L83" s="126"/>
      <c r="P83" s="269"/>
      <c r="Q83" s="181">
        <v>1</v>
      </c>
      <c r="R83" s="179" t="s">
        <v>2</v>
      </c>
      <c r="S83" s="146">
        <v>8</v>
      </c>
      <c r="T83" s="122"/>
      <c r="U83" s="171" t="s">
        <v>0</v>
      </c>
    </row>
    <row r="84" spans="1:21" ht="15.75" customHeight="1">
      <c r="A84" s="114" t="s">
        <v>1</v>
      </c>
      <c r="C84" s="181">
        <v>3</v>
      </c>
      <c r="D84" s="179" t="s">
        <v>2</v>
      </c>
      <c r="E84" s="184">
        <v>1</v>
      </c>
      <c r="G84" s="121" t="s">
        <v>83</v>
      </c>
      <c r="H84" s="122"/>
      <c r="I84" s="126"/>
      <c r="J84" s="124" t="s">
        <v>2</v>
      </c>
      <c r="K84" s="121" t="s">
        <v>162</v>
      </c>
      <c r="L84" s="126"/>
      <c r="P84" s="181"/>
      <c r="Q84" s="181">
        <v>2</v>
      </c>
      <c r="R84" s="179" t="s">
        <v>2</v>
      </c>
      <c r="S84" s="146">
        <v>4</v>
      </c>
      <c r="T84" s="157"/>
      <c r="U84" s="171" t="s">
        <v>0</v>
      </c>
    </row>
    <row r="85" spans="1:21" ht="15.75" customHeight="1">
      <c r="A85" s="114" t="s">
        <v>1</v>
      </c>
      <c r="C85" s="186">
        <v>1</v>
      </c>
      <c r="D85" s="187" t="s">
        <v>2</v>
      </c>
      <c r="E85" s="188">
        <v>2</v>
      </c>
      <c r="G85" s="126" t="s">
        <v>75</v>
      </c>
      <c r="H85" s="122"/>
      <c r="I85" s="126"/>
      <c r="J85" s="124" t="s">
        <v>2</v>
      </c>
      <c r="K85" s="145" t="s">
        <v>21</v>
      </c>
      <c r="L85" s="126"/>
      <c r="Q85" s="186">
        <v>1</v>
      </c>
      <c r="R85" s="187" t="s">
        <v>2</v>
      </c>
      <c r="S85" s="188">
        <v>1</v>
      </c>
      <c r="T85" s="157"/>
      <c r="U85" s="171" t="s">
        <v>0</v>
      </c>
    </row>
    <row r="86" spans="1:21" ht="15.75" customHeight="1">
      <c r="A86" s="114" t="s">
        <v>1</v>
      </c>
      <c r="C86" s="181">
        <v>3</v>
      </c>
      <c r="D86" s="179" t="s">
        <v>2</v>
      </c>
      <c r="E86" s="184">
        <v>1</v>
      </c>
      <c r="G86" s="122" t="s">
        <v>28</v>
      </c>
      <c r="H86" s="122"/>
      <c r="I86" s="126"/>
      <c r="J86" s="124" t="s">
        <v>2</v>
      </c>
      <c r="K86" s="121" t="s">
        <v>161</v>
      </c>
      <c r="L86" s="126"/>
      <c r="Q86" s="181">
        <v>6</v>
      </c>
      <c r="R86" s="179" t="s">
        <v>2</v>
      </c>
      <c r="S86" s="146">
        <v>1</v>
      </c>
      <c r="T86" s="122"/>
      <c r="U86" s="171" t="s">
        <v>0</v>
      </c>
    </row>
    <row r="87" spans="1:21" ht="15.75" customHeight="1">
      <c r="A87" s="114" t="s">
        <v>1</v>
      </c>
      <c r="B87" s="283"/>
      <c r="C87" s="181"/>
      <c r="D87" s="138" t="s">
        <v>48</v>
      </c>
      <c r="E87" s="146"/>
      <c r="G87" s="126" t="s">
        <v>55</v>
      </c>
      <c r="H87" s="122"/>
      <c r="I87" s="126"/>
      <c r="J87" s="124" t="s">
        <v>2</v>
      </c>
      <c r="K87" s="126" t="s">
        <v>160</v>
      </c>
      <c r="L87" s="126"/>
      <c r="P87" s="269"/>
      <c r="Q87" s="181"/>
      <c r="R87" s="138" t="s">
        <v>48</v>
      </c>
      <c r="S87" s="146"/>
      <c r="T87" s="122"/>
      <c r="U87" s="171" t="s">
        <v>0</v>
      </c>
    </row>
    <row r="88" spans="1:21" ht="15.75" customHeight="1">
      <c r="A88" s="114" t="s">
        <v>1</v>
      </c>
      <c r="C88" s="181">
        <v>0</v>
      </c>
      <c r="D88" s="179" t="s">
        <v>2</v>
      </c>
      <c r="E88" s="146">
        <v>2</v>
      </c>
      <c r="F88" s="146"/>
      <c r="G88" s="121" t="s">
        <v>163</v>
      </c>
      <c r="H88" s="122"/>
      <c r="I88" s="126"/>
      <c r="J88" s="124" t="s">
        <v>2</v>
      </c>
      <c r="K88" s="126" t="s">
        <v>54</v>
      </c>
      <c r="L88" s="126"/>
      <c r="P88" s="181"/>
      <c r="Q88" s="181">
        <v>1</v>
      </c>
      <c r="R88" s="179" t="s">
        <v>2</v>
      </c>
      <c r="S88" s="146">
        <v>6</v>
      </c>
      <c r="T88" s="122"/>
      <c r="U88" s="171" t="s">
        <v>0</v>
      </c>
    </row>
    <row r="89" spans="1:21" ht="15.75" customHeight="1">
      <c r="A89" s="114" t="s">
        <v>1</v>
      </c>
      <c r="B89" s="170" t="s">
        <v>46</v>
      </c>
      <c r="C89" s="170"/>
      <c r="D89" s="170"/>
      <c r="H89" s="191"/>
      <c r="U89" s="171" t="s">
        <v>0</v>
      </c>
    </row>
    <row r="90" spans="1:21" ht="15.75" customHeight="1">
      <c r="A90" s="114" t="s">
        <v>1</v>
      </c>
      <c r="B90" s="174" t="s">
        <v>147</v>
      </c>
      <c r="C90" s="174"/>
      <c r="D90" s="174"/>
      <c r="E90" s="175"/>
      <c r="F90" s="175"/>
      <c r="G90" s="367">
        <v>40979</v>
      </c>
      <c r="H90" s="367"/>
      <c r="J90" s="202"/>
      <c r="K90" s="134"/>
      <c r="L90" s="134"/>
      <c r="M90" s="366"/>
      <c r="N90" s="366"/>
      <c r="O90" s="366"/>
      <c r="P90" s="174" t="s">
        <v>156</v>
      </c>
      <c r="Q90" s="174"/>
      <c r="R90" s="174"/>
      <c r="S90" s="193"/>
      <c r="T90" s="148"/>
      <c r="U90" s="171" t="s">
        <v>0</v>
      </c>
    </row>
    <row r="91" spans="1:21" ht="15.75" customHeight="1">
      <c r="A91" s="114" t="s">
        <v>1</v>
      </c>
      <c r="C91" s="181">
        <v>4</v>
      </c>
      <c r="D91" s="179" t="s">
        <v>2</v>
      </c>
      <c r="E91" s="146">
        <v>2</v>
      </c>
      <c r="F91" s="146"/>
      <c r="G91" s="126" t="s">
        <v>53</v>
      </c>
      <c r="H91" s="122"/>
      <c r="I91" s="126"/>
      <c r="J91" s="124" t="s">
        <v>2</v>
      </c>
      <c r="K91" s="126" t="s">
        <v>75</v>
      </c>
      <c r="L91" s="126"/>
      <c r="P91" s="283"/>
      <c r="Q91" s="181">
        <v>2</v>
      </c>
      <c r="R91" s="179" t="s">
        <v>2</v>
      </c>
      <c r="S91" s="146">
        <v>1</v>
      </c>
      <c r="T91" s="157"/>
      <c r="U91" s="171" t="s">
        <v>0</v>
      </c>
    </row>
    <row r="92" spans="1:21" ht="15.75" customHeight="1">
      <c r="A92" s="114" t="s">
        <v>1</v>
      </c>
      <c r="C92" s="181">
        <v>1</v>
      </c>
      <c r="D92" s="179" t="s">
        <v>2</v>
      </c>
      <c r="E92" s="146">
        <v>0</v>
      </c>
      <c r="G92" s="126" t="s">
        <v>160</v>
      </c>
      <c r="H92" s="122"/>
      <c r="I92" s="126"/>
      <c r="J92" s="124" t="s">
        <v>2</v>
      </c>
      <c r="K92" s="121" t="s">
        <v>162</v>
      </c>
      <c r="L92" s="126"/>
      <c r="P92" s="181"/>
      <c r="Q92" s="181">
        <v>2</v>
      </c>
      <c r="R92" s="179" t="s">
        <v>2</v>
      </c>
      <c r="S92" s="146">
        <v>2</v>
      </c>
      <c r="T92" s="122"/>
      <c r="U92" s="171" t="s">
        <v>0</v>
      </c>
    </row>
    <row r="93" spans="1:25" ht="15.75" customHeight="1">
      <c r="A93" s="114" t="s">
        <v>1</v>
      </c>
      <c r="B93" s="181"/>
      <c r="C93" s="186">
        <v>3</v>
      </c>
      <c r="D93" s="187" t="s">
        <v>2</v>
      </c>
      <c r="E93" s="188">
        <v>0</v>
      </c>
      <c r="G93" s="145" t="s">
        <v>21</v>
      </c>
      <c r="H93" s="122"/>
      <c r="I93" s="126"/>
      <c r="J93" s="124" t="s">
        <v>2</v>
      </c>
      <c r="K93" s="122" t="s">
        <v>28</v>
      </c>
      <c r="L93" s="126"/>
      <c r="P93" s="270"/>
      <c r="Q93" s="186">
        <v>2</v>
      </c>
      <c r="R93" s="187" t="s">
        <v>2</v>
      </c>
      <c r="S93" s="188">
        <v>1</v>
      </c>
      <c r="T93" s="122"/>
      <c r="U93" s="171" t="s">
        <v>0</v>
      </c>
      <c r="Y93" s="323"/>
    </row>
    <row r="94" spans="1:21" ht="15.75" customHeight="1">
      <c r="A94" s="114" t="s">
        <v>1</v>
      </c>
      <c r="C94" s="181">
        <v>1</v>
      </c>
      <c r="D94" s="179" t="s">
        <v>2</v>
      </c>
      <c r="E94" s="146">
        <v>2</v>
      </c>
      <c r="G94" s="121" t="s">
        <v>161</v>
      </c>
      <c r="H94" s="122"/>
      <c r="I94" s="126"/>
      <c r="J94" s="124" t="s">
        <v>2</v>
      </c>
      <c r="K94" s="121" t="s">
        <v>83</v>
      </c>
      <c r="L94" s="126"/>
      <c r="Q94" s="181">
        <v>3</v>
      </c>
      <c r="R94" s="179" t="s">
        <v>2</v>
      </c>
      <c r="S94" s="146">
        <v>7</v>
      </c>
      <c r="T94" s="146"/>
      <c r="U94" s="171" t="s">
        <v>0</v>
      </c>
    </row>
    <row r="95" spans="1:21" ht="15.75" customHeight="1">
      <c r="A95" s="114" t="s">
        <v>1</v>
      </c>
      <c r="C95" s="181">
        <v>3</v>
      </c>
      <c r="D95" s="179" t="s">
        <v>2</v>
      </c>
      <c r="E95" s="146">
        <v>0</v>
      </c>
      <c r="F95" s="146" t="s">
        <v>26</v>
      </c>
      <c r="G95" s="126" t="s">
        <v>54</v>
      </c>
      <c r="H95" s="122"/>
      <c r="I95" s="126"/>
      <c r="J95" s="124" t="s">
        <v>2</v>
      </c>
      <c r="K95" s="121" t="s">
        <v>74</v>
      </c>
      <c r="L95" s="126"/>
      <c r="P95" s="181"/>
      <c r="Q95" s="181">
        <v>13</v>
      </c>
      <c r="R95" s="179" t="s">
        <v>2</v>
      </c>
      <c r="S95" s="146">
        <v>0</v>
      </c>
      <c r="T95" s="271"/>
      <c r="U95" s="171" t="s">
        <v>0</v>
      </c>
    </row>
    <row r="96" spans="1:21" ht="15.75" customHeight="1">
      <c r="A96" s="114" t="s">
        <v>1</v>
      </c>
      <c r="C96" s="181"/>
      <c r="D96" s="138" t="s">
        <v>48</v>
      </c>
      <c r="E96" s="146"/>
      <c r="F96" s="116"/>
      <c r="G96" s="126" t="s">
        <v>55</v>
      </c>
      <c r="H96" s="122"/>
      <c r="I96" s="126"/>
      <c r="J96" s="124" t="s">
        <v>2</v>
      </c>
      <c r="K96" s="121" t="s">
        <v>163</v>
      </c>
      <c r="L96" s="126"/>
      <c r="P96" s="283"/>
      <c r="Q96" s="181"/>
      <c r="R96" s="138" t="s">
        <v>48</v>
      </c>
      <c r="S96" s="146"/>
      <c r="T96" s="122"/>
      <c r="U96" s="171" t="s">
        <v>0</v>
      </c>
    </row>
    <row r="97" spans="1:21" ht="15.75" customHeight="1">
      <c r="A97" s="170" t="s">
        <v>14</v>
      </c>
      <c r="E97" s="203"/>
      <c r="G97" s="126"/>
      <c r="H97" s="121"/>
      <c r="I97" s="126"/>
      <c r="J97" s="121"/>
      <c r="K97" s="126"/>
      <c r="L97" s="126"/>
      <c r="S97" s="197"/>
      <c r="T97" s="172"/>
      <c r="U97" s="173" t="s">
        <v>15</v>
      </c>
    </row>
    <row r="98" spans="2:21" ht="15.75" customHeight="1">
      <c r="B98" s="170"/>
      <c r="C98" s="170"/>
      <c r="D98" s="170"/>
      <c r="H98" s="191"/>
      <c r="U98" s="171"/>
    </row>
    <row r="99" spans="2:21" ht="15.75" customHeight="1">
      <c r="B99" s="174"/>
      <c r="C99" s="174"/>
      <c r="D99" s="174"/>
      <c r="E99" s="175"/>
      <c r="F99" s="175"/>
      <c r="J99" s="202"/>
      <c r="K99" s="134"/>
      <c r="L99" s="134"/>
      <c r="P99" s="174"/>
      <c r="Q99" s="174"/>
      <c r="R99" s="174"/>
      <c r="S99" s="193"/>
      <c r="T99" s="148"/>
      <c r="U99" s="171"/>
    </row>
    <row r="100" spans="2:20" ht="15.75" customHeight="1">
      <c r="B100" s="209" t="s">
        <v>4</v>
      </c>
      <c r="C100" s="209"/>
      <c r="D100" s="209"/>
      <c r="E100" s="172"/>
      <c r="F100" s="172"/>
      <c r="G100" s="172"/>
      <c r="H100" s="172"/>
      <c r="I100" s="172"/>
      <c r="J100" s="210"/>
      <c r="K100" s="172"/>
      <c r="L100" s="172"/>
      <c r="M100" s="172"/>
      <c r="N100" s="172"/>
      <c r="O100" s="172"/>
      <c r="P100" s="211"/>
      <c r="Q100" s="211"/>
      <c r="R100" s="211"/>
      <c r="S100" s="195"/>
      <c r="T100" s="172"/>
    </row>
    <row r="101" spans="2:21" ht="15.75" customHeight="1">
      <c r="B101" s="200"/>
      <c r="C101" s="200"/>
      <c r="D101" s="200"/>
      <c r="E101" s="122"/>
      <c r="F101" s="134"/>
      <c r="G101" s="122"/>
      <c r="H101" s="122"/>
      <c r="I101" s="212">
        <f ca="1">TODAY()</f>
        <v>41094</v>
      </c>
      <c r="J101" s="175"/>
      <c r="K101" s="175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</row>
    <row r="102" spans="1:21" ht="15.75" customHeight="1">
      <c r="A102" s="170" t="s">
        <v>14</v>
      </c>
      <c r="E102" s="207"/>
      <c r="G102" s="126"/>
      <c r="H102" s="121"/>
      <c r="I102" s="126"/>
      <c r="K102" s="191"/>
      <c r="U102" s="173" t="s">
        <v>15</v>
      </c>
    </row>
    <row r="103" spans="1:21" ht="15.75" customHeight="1">
      <c r="A103" s="134" t="s">
        <v>1</v>
      </c>
      <c r="B103" s="213"/>
      <c r="C103" s="213"/>
      <c r="D103" s="213"/>
      <c r="E103" s="196"/>
      <c r="F103" s="213"/>
      <c r="G103" s="213"/>
      <c r="H103" s="196"/>
      <c r="I103" s="213"/>
      <c r="J103" s="213"/>
      <c r="K103" s="196"/>
      <c r="L103" s="213"/>
      <c r="M103" s="213"/>
      <c r="N103" s="213"/>
      <c r="O103" s="213"/>
      <c r="P103" s="213"/>
      <c r="Q103" s="213"/>
      <c r="R103" s="213"/>
      <c r="S103" s="213"/>
      <c r="T103" s="213"/>
      <c r="U103" s="171" t="s">
        <v>0</v>
      </c>
    </row>
    <row r="104" spans="1:21" ht="15.75" customHeight="1">
      <c r="A104" s="134" t="s">
        <v>1</v>
      </c>
      <c r="E104" s="207"/>
      <c r="F104" s="126"/>
      <c r="G104" s="126"/>
      <c r="H104" s="214"/>
      <c r="I104" s="201" t="s">
        <v>5</v>
      </c>
      <c r="J104" s="201" t="s">
        <v>6</v>
      </c>
      <c r="K104" s="201" t="s">
        <v>7</v>
      </c>
      <c r="L104" s="201" t="s">
        <v>8</v>
      </c>
      <c r="M104" s="201" t="s">
        <v>9</v>
      </c>
      <c r="N104" s="272" t="s">
        <v>23</v>
      </c>
      <c r="O104" s="215" t="s">
        <v>10</v>
      </c>
      <c r="P104" s="215" t="s">
        <v>11</v>
      </c>
      <c r="Q104" s="201"/>
      <c r="R104" s="201"/>
      <c r="S104" s="217" t="s">
        <v>12</v>
      </c>
      <c r="T104" s="175"/>
      <c r="U104" s="171" t="s">
        <v>0</v>
      </c>
    </row>
    <row r="105" spans="1:21" ht="15.75" customHeight="1">
      <c r="A105" s="114" t="s">
        <v>1</v>
      </c>
      <c r="F105" s="126"/>
      <c r="H105" s="200"/>
      <c r="I105" s="324"/>
      <c r="J105" s="324"/>
      <c r="K105" s="324"/>
      <c r="L105" s="324"/>
      <c r="M105" s="324"/>
      <c r="N105" s="196"/>
      <c r="O105" s="200"/>
      <c r="P105" s="200"/>
      <c r="Q105" s="200"/>
      <c r="R105" s="200"/>
      <c r="S105" s="200"/>
      <c r="T105" s="200"/>
      <c r="U105" s="171" t="s">
        <v>0</v>
      </c>
    </row>
    <row r="106" spans="1:22" ht="15.75" customHeight="1">
      <c r="A106" s="134" t="s">
        <v>1</v>
      </c>
      <c r="B106" s="140">
        <v>1</v>
      </c>
      <c r="C106" s="140"/>
      <c r="D106" s="126"/>
      <c r="E106" s="126" t="s">
        <v>54</v>
      </c>
      <c r="F106" s="126"/>
      <c r="G106" s="126"/>
      <c r="H106" s="224"/>
      <c r="I106" s="325">
        <f aca="true" t="shared" si="0" ref="I106:I113">SUM(K106*4,L106*2,M106*1)</f>
        <v>78</v>
      </c>
      <c r="J106" s="207">
        <f aca="true" t="shared" si="1" ref="J106:J116">SUM(K106,L106,M106,N106)</f>
        <v>20</v>
      </c>
      <c r="K106" s="207">
        <v>19</v>
      </c>
      <c r="L106" s="207">
        <v>1</v>
      </c>
      <c r="M106" s="207">
        <v>0</v>
      </c>
      <c r="N106" s="318">
        <v>0</v>
      </c>
      <c r="O106" s="221">
        <f>$E$8+$S$8+$E$25+$S$25+$E$34+$S$34+$C$43+$Q$43+$C$48+$Q$48+$E$55+$S$55+$C$71+$Q$71+$C$76+$Q$76+$E$88+$S$88+$C$95+$Q$95+$C$17+$Q$17</f>
        <v>100</v>
      </c>
      <c r="P106" s="221">
        <f>$C$8+$Q$8+$C$25+$Q$25+$C$34+$Q$34+$E$43+$S$43+$E$48+$S$48+$C$55+$Q$55+$E$71+$S$71+$E$76+$S$76+$C$88+$Q$88+$E$95+$S$95+$E$17+$S$17</f>
        <v>6</v>
      </c>
      <c r="Q106" s="207"/>
      <c r="R106" s="124"/>
      <c r="S106" s="195">
        <f aca="true" t="shared" si="2" ref="S106:S116">O106-P106</f>
        <v>94</v>
      </c>
      <c r="T106" s="172"/>
      <c r="U106" s="171" t="s">
        <v>0</v>
      </c>
      <c r="V106" s="234"/>
    </row>
    <row r="107" spans="1:21" ht="15.75" customHeight="1">
      <c r="A107" s="196" t="s">
        <v>1</v>
      </c>
      <c r="B107" s="140">
        <v>2</v>
      </c>
      <c r="C107" s="140"/>
      <c r="D107" s="121"/>
      <c r="E107" s="122" t="s">
        <v>28</v>
      </c>
      <c r="F107" s="128"/>
      <c r="G107" s="126"/>
      <c r="H107" s="224"/>
      <c r="I107" s="263">
        <f t="shared" si="0"/>
        <v>61</v>
      </c>
      <c r="J107" s="207">
        <f t="shared" si="1"/>
        <v>20</v>
      </c>
      <c r="K107" s="207">
        <v>13</v>
      </c>
      <c r="L107" s="207">
        <v>2</v>
      </c>
      <c r="M107" s="207">
        <v>5</v>
      </c>
      <c r="N107" s="318">
        <v>0</v>
      </c>
      <c r="O107" s="221">
        <f>$C$10+$Q$10+$E$16+$S$16+$C$27+$Q$27+$C$32+$Q$32+$E$39+$S$39+$E$54+$S$54+$C$68+$Q$68+$E$78+$S$78+$C$86+$Q$86+$E$93+$S$93+$E$48+$S$48</f>
        <v>63</v>
      </c>
      <c r="P107" s="221">
        <f>$E$10+$S$10+$C$16+$Q$16+$E$27+$S$27+$E$32+$S$32+$C$39+$Q$39+$C$54+$Q$54+$E$68+$S$68+$C$78+$Q$78+$E$86+$S$86+$C$93+$Q$93+$C$48+$Q$48</f>
        <v>31</v>
      </c>
      <c r="Q107" s="207"/>
      <c r="R107" s="124"/>
      <c r="S107" s="195">
        <f t="shared" si="2"/>
        <v>32</v>
      </c>
      <c r="T107" s="225"/>
      <c r="U107" s="171" t="s">
        <v>0</v>
      </c>
    </row>
    <row r="108" spans="1:21" ht="15.75" customHeight="1">
      <c r="A108" s="114" t="s">
        <v>1</v>
      </c>
      <c r="B108" s="140">
        <v>3</v>
      </c>
      <c r="C108" s="140"/>
      <c r="D108" s="121"/>
      <c r="E108" s="121" t="s">
        <v>76</v>
      </c>
      <c r="F108" s="123"/>
      <c r="G108" s="126"/>
      <c r="H108" s="224"/>
      <c r="I108" s="325">
        <f t="shared" si="0"/>
        <v>57</v>
      </c>
      <c r="J108" s="207">
        <f t="shared" si="1"/>
        <v>20</v>
      </c>
      <c r="K108" s="207">
        <v>11</v>
      </c>
      <c r="L108" s="207">
        <v>4</v>
      </c>
      <c r="M108" s="207">
        <v>5</v>
      </c>
      <c r="N108" s="318">
        <v>0</v>
      </c>
      <c r="O108" s="221">
        <f>$C$8+$Q$8+$E$15+$S$15+$C$26+$Q$26+$C$33+$Q$33+$E$38+$S$38+$E$50+$S$50+$C$59+$Q$59+$E$68+$S$68+$E$75+$S$75+$C$84+$Q$84+$E$94+$S$94</f>
        <v>61</v>
      </c>
      <c r="P108" s="221">
        <f>$E$8+$S$8+$C$15+$Q$15+$E$26+$S$26+$E$33+$S$33+$C$38+$Q$38+$C$50+$Q$50+$E$59+$S$59+$C$68+$Q$68+$C$75+$Q$75+$E$84+$S$84+$C$94+$Q$94</f>
        <v>27</v>
      </c>
      <c r="Q108" s="207"/>
      <c r="R108" s="124"/>
      <c r="S108" s="195">
        <f t="shared" si="2"/>
        <v>34</v>
      </c>
      <c r="T108" s="172"/>
      <c r="U108" s="171" t="s">
        <v>0</v>
      </c>
    </row>
    <row r="109" spans="1:21" ht="15.75" customHeight="1">
      <c r="A109" s="114" t="s">
        <v>1</v>
      </c>
      <c r="B109" s="140">
        <v>4</v>
      </c>
      <c r="C109" s="140"/>
      <c r="D109" s="122"/>
      <c r="E109" s="126" t="s">
        <v>160</v>
      </c>
      <c r="F109" s="128"/>
      <c r="G109" s="126"/>
      <c r="H109" s="226"/>
      <c r="I109" s="327">
        <f t="shared" si="0"/>
        <v>57</v>
      </c>
      <c r="J109" s="207">
        <f t="shared" si="1"/>
        <v>20</v>
      </c>
      <c r="K109" s="207">
        <v>11</v>
      </c>
      <c r="L109" s="207">
        <v>4</v>
      </c>
      <c r="M109" s="207">
        <v>5</v>
      </c>
      <c r="N109" s="318">
        <v>0</v>
      </c>
      <c r="O109" s="221">
        <f>$C$6+$Q$6+$E$18+$S$18+$C$22+$Q$22+$E$35+$S$35+$E$42+$S$42+$C$46+$Q$46+$C$54+$Q$54+$C$75+$Q$75+$E$87+$S$87+$C$92+$Q$92+$E$71+$S$71</f>
        <v>56</v>
      </c>
      <c r="P109" s="221">
        <f>$E$6+$S$6+$C$18+$Q$18+$E$22+$S$22+$C$35+$Q$35+$C$42+$Q$42+$E$46+$S$46+$E$54+$S$54+$E$75+$S$75+$C$87+$Q$87+$E$92+$S$92+$C$71+$Q$71</f>
        <v>23</v>
      </c>
      <c r="Q109" s="207"/>
      <c r="R109" s="124"/>
      <c r="S109" s="195">
        <f t="shared" si="2"/>
        <v>33</v>
      </c>
      <c r="T109" s="172"/>
      <c r="U109" s="171" t="s">
        <v>0</v>
      </c>
    </row>
    <row r="110" spans="1:21" ht="15.75" customHeight="1">
      <c r="A110" s="196" t="s">
        <v>1</v>
      </c>
      <c r="B110" s="140">
        <v>5</v>
      </c>
      <c r="C110" s="140"/>
      <c r="D110" s="126"/>
      <c r="E110" s="121" t="s">
        <v>163</v>
      </c>
      <c r="F110" s="128"/>
      <c r="G110" s="126"/>
      <c r="H110" s="224"/>
      <c r="I110" s="325">
        <f t="shared" si="0"/>
        <v>54</v>
      </c>
      <c r="J110" s="207">
        <f t="shared" si="1"/>
        <v>20</v>
      </c>
      <c r="K110" s="207">
        <v>11</v>
      </c>
      <c r="L110" s="207">
        <v>1</v>
      </c>
      <c r="M110" s="207">
        <v>8</v>
      </c>
      <c r="N110" s="318">
        <v>0</v>
      </c>
      <c r="O110" s="221">
        <f>$E$11+$S$11+$C$16+$Q$16+$C$35+$Q$35+$C$40+$Q$40+$C$47+$Q$47+$E$56+$S$56+$C$70+$Q$70+$E$79+$S$79+$C$88+$Q$88+$E$96+$S$96+$E$26+$S$26</f>
        <v>51</v>
      </c>
      <c r="P110" s="221">
        <f>$C$11+$Q$11+$E$16+$S$16+$E$35+$S$35+$E$40+$S$40+$E$47+$S$47+$C$56+$Q$56+$E$70+$S$70+$C$79+$Q$79+$E$88+$S$88+$C$96+$Q96+$C$26+$Q$26</f>
        <v>28</v>
      </c>
      <c r="Q110" s="207"/>
      <c r="R110" s="124"/>
      <c r="S110" s="195">
        <f t="shared" si="2"/>
        <v>23</v>
      </c>
      <c r="T110" s="172"/>
      <c r="U110" s="171" t="s">
        <v>0</v>
      </c>
    </row>
    <row r="111" spans="1:21" ht="15.75" customHeight="1">
      <c r="A111" s="196" t="s">
        <v>1</v>
      </c>
      <c r="B111" s="141">
        <v>6</v>
      </c>
      <c r="C111" s="141"/>
      <c r="D111" s="121"/>
      <c r="E111" s="145" t="s">
        <v>78</v>
      </c>
      <c r="F111" s="128"/>
      <c r="G111" s="126"/>
      <c r="H111" s="224"/>
      <c r="I111" s="326">
        <f t="shared" si="0"/>
        <v>49</v>
      </c>
      <c r="J111" s="222">
        <f t="shared" si="1"/>
        <v>20</v>
      </c>
      <c r="K111" s="222">
        <v>9</v>
      </c>
      <c r="L111" s="222">
        <v>3</v>
      </c>
      <c r="M111" s="222">
        <v>7</v>
      </c>
      <c r="N111" s="319">
        <v>1</v>
      </c>
      <c r="O111" s="227">
        <f>$C$18+$Q$18+$C$23+$Q$23+$E$33+$S$33+$E$43+$S$43+$C$51+$Q$51+$C$57+$Q$57+$E$70+$S$70+$C$77+$Q$77+$E$85+$S$85+$C$93+$Q$93+$E$7+$S$7</f>
        <v>31</v>
      </c>
      <c r="P111" s="227">
        <f>$E$18+$S$18+$E$23+$S$23+$C$33+$Q$33+$C$43+$Q$43+$E$51+$S$51+$E$57+$S$57+$C$70+$Q$70+$E$77+$S$77+$C$85+$Q$85+$E$93+$S$93+$C$7+$Q$7</f>
        <v>27</v>
      </c>
      <c r="Q111" s="124"/>
      <c r="R111" s="124"/>
      <c r="S111" s="205">
        <f t="shared" si="2"/>
        <v>4</v>
      </c>
      <c r="T111" s="172"/>
      <c r="U111" s="171" t="s">
        <v>0</v>
      </c>
    </row>
    <row r="112" spans="1:23" ht="15.75" customHeight="1">
      <c r="A112" s="196" t="s">
        <v>1</v>
      </c>
      <c r="B112" s="142">
        <v>7</v>
      </c>
      <c r="C112" s="142"/>
      <c r="D112" s="121"/>
      <c r="E112" s="121" t="s">
        <v>162</v>
      </c>
      <c r="F112" s="126"/>
      <c r="G112" s="126"/>
      <c r="H112" s="224"/>
      <c r="I112" s="325">
        <f t="shared" si="0"/>
        <v>45</v>
      </c>
      <c r="J112" s="207">
        <f t="shared" si="1"/>
        <v>20</v>
      </c>
      <c r="K112" s="207">
        <v>7</v>
      </c>
      <c r="L112" s="207">
        <v>4</v>
      </c>
      <c r="M112" s="207">
        <v>9</v>
      </c>
      <c r="N112" s="318">
        <v>0</v>
      </c>
      <c r="O112" s="221">
        <f>$C$9+$Q$9+$E$17+$S$17+$C$24+$Q$24+$C$31+$Q$31+$E$40+$S$40+$E$51+$S$51+$C$58+$Q$58+$E$69+$S$69+$E$84+$S$84+$E$92+$S$92+$C$78+$Q$78</f>
        <v>42</v>
      </c>
      <c r="P112" s="221">
        <f>$E$9+$S$9+$C$17+$Q$17+$E$24+$S$24+$E$31+$S$31+$C$40+$Q$40+$C$51+$Q$51+$E$58+$S$58+$C$69+$Q$69+$C$84+$Q$84+$C$92+$Q$92+$E$78+$S$78</f>
        <v>47</v>
      </c>
      <c r="Q112" s="207"/>
      <c r="R112" s="124"/>
      <c r="S112" s="195">
        <f t="shared" si="2"/>
        <v>-5</v>
      </c>
      <c r="T112" s="172"/>
      <c r="U112" s="171" t="s">
        <v>0</v>
      </c>
      <c r="W112" s="121"/>
    </row>
    <row r="113" spans="1:22" ht="15.75" customHeight="1">
      <c r="A113" s="196" t="s">
        <v>1</v>
      </c>
      <c r="B113" s="140">
        <v>8</v>
      </c>
      <c r="C113" s="140"/>
      <c r="D113" s="126"/>
      <c r="E113" s="121" t="s">
        <v>164</v>
      </c>
      <c r="F113" s="126"/>
      <c r="G113" s="126"/>
      <c r="H113" s="224"/>
      <c r="I113" s="325">
        <f t="shared" si="0"/>
        <v>45</v>
      </c>
      <c r="J113" s="207">
        <f t="shared" si="1"/>
        <v>20</v>
      </c>
      <c r="K113" s="207">
        <v>8</v>
      </c>
      <c r="L113" s="207">
        <v>1</v>
      </c>
      <c r="M113" s="207">
        <v>11</v>
      </c>
      <c r="N113" s="318">
        <v>0</v>
      </c>
      <c r="O113" s="221">
        <f>$C$7+$Q$7+$E$19+$S$19+$C$25+$Q$25+$E$41+$S$41+$E$46+$S$46+$C$56+$Q$56+$E$67+$S$67+$C$80+$Q$80+$E$86+$S$86+$C$94+$Q$94+$E$31+$S$31</f>
        <v>43</v>
      </c>
      <c r="P113" s="221">
        <f>$E$7+$S$7+$C$19+$Q$19+$E$25+$S$25+$C$41+$Q$41+$C$46+$Q$46+$E$56+$S$56+$C$67+$Q$67+$E$80+$S$80+$C$86+$Q$86+$E$94+$S$94+$C$31+$Q$31</f>
        <v>76</v>
      </c>
      <c r="Q113" s="207"/>
      <c r="R113" s="124"/>
      <c r="S113" s="195">
        <f t="shared" si="2"/>
        <v>-33</v>
      </c>
      <c r="T113" s="172"/>
      <c r="U113" s="171" t="s">
        <v>0</v>
      </c>
      <c r="V113" s="261"/>
    </row>
    <row r="114" spans="1:22" ht="15.75" customHeight="1">
      <c r="A114" s="114" t="s">
        <v>1</v>
      </c>
      <c r="B114" s="143">
        <v>9</v>
      </c>
      <c r="C114" s="143"/>
      <c r="D114" s="126"/>
      <c r="E114" s="126" t="s">
        <v>53</v>
      </c>
      <c r="F114" s="126"/>
      <c r="G114" s="126"/>
      <c r="H114" s="219"/>
      <c r="I114" s="325">
        <f>SUM(K114*4,L114*2,M114*1-1)</f>
        <v>35</v>
      </c>
      <c r="J114" s="207">
        <f t="shared" si="1"/>
        <v>20</v>
      </c>
      <c r="K114" s="207">
        <v>5</v>
      </c>
      <c r="L114" s="207">
        <v>1</v>
      </c>
      <c r="M114" s="207">
        <v>14</v>
      </c>
      <c r="N114" s="318">
        <v>0</v>
      </c>
      <c r="O114" s="221">
        <f>$E$9+$S$9+$C$19+$Q$19+$E$23+$S$23+$E$32+$S$32+$C$42+$Q$42+$C$50+$Q$50+$C$55+$Q$55+$E$72+$S$72+$C$79+$Q$79+$C$91+$Q$91+$E$83+$S$83</f>
        <v>32</v>
      </c>
      <c r="P114" s="221">
        <f>$C$9+$Q$9+$E$19+$S$19+$C$23+$Q$23+$C$32+$Q$32+$E$42+$S$42+$E$50+$S$50+$E$55+$S$55+$C$72+$Q$72+$E$79+$S$79+$E$91+$S$91+$C$83+$Q$83</f>
        <v>64</v>
      </c>
      <c r="Q114" s="207"/>
      <c r="R114" s="124"/>
      <c r="S114" s="195">
        <f t="shared" si="2"/>
        <v>-32</v>
      </c>
      <c r="T114" s="172"/>
      <c r="U114" s="171" t="s">
        <v>0</v>
      </c>
      <c r="V114" s="261"/>
    </row>
    <row r="115" spans="1:21" ht="15.75" customHeight="1">
      <c r="A115" s="114" t="s">
        <v>1</v>
      </c>
      <c r="B115" s="140">
        <v>10</v>
      </c>
      <c r="C115" s="140"/>
      <c r="D115" s="144"/>
      <c r="E115" s="126" t="s">
        <v>75</v>
      </c>
      <c r="F115" s="126"/>
      <c r="G115" s="126"/>
      <c r="H115" s="224"/>
      <c r="I115" s="325">
        <f>SUM(K115*4,L115*2,M115*1)</f>
        <v>35</v>
      </c>
      <c r="J115" s="207">
        <f t="shared" si="1"/>
        <v>20</v>
      </c>
      <c r="K115" s="207">
        <v>4</v>
      </c>
      <c r="L115" s="207">
        <v>3</v>
      </c>
      <c r="M115" s="207">
        <v>13</v>
      </c>
      <c r="N115" s="318">
        <v>0</v>
      </c>
      <c r="O115" s="221">
        <f>$C$11+$Q$11+$E$14+$S$14+$E$22+$S$22+$C$34+$Q$34+$C$39+$Q$39+$E$49+$S$49+$C$69+$Q$69+$E$80+$S$80+$C$85+$Q$85+$E$91+$S$91+$E$59+$S$59</f>
        <v>24</v>
      </c>
      <c r="P115" s="221">
        <f>$E$11+$S$11+$C$14+$Q$14+$C$22+$Q$22+$E$34+$S$34+$E$39+$S$39+$C$49+$Q$49+$E$69+$S$69+$C$80+$Q$80+$E$85+$S$85+$C$91+$Q$91+$C$59+$Q$59</f>
        <v>73</v>
      </c>
      <c r="Q115" s="207"/>
      <c r="R115" s="124"/>
      <c r="S115" s="195">
        <f t="shared" si="2"/>
        <v>-49</v>
      </c>
      <c r="T115" s="172"/>
      <c r="U115" s="171" t="s">
        <v>0</v>
      </c>
    </row>
    <row r="116" spans="1:21" ht="15.75" customHeight="1">
      <c r="A116" s="114" t="s">
        <v>1</v>
      </c>
      <c r="B116" s="143">
        <v>11</v>
      </c>
      <c r="C116" s="143"/>
      <c r="D116" s="121"/>
      <c r="E116" s="121" t="s">
        <v>74</v>
      </c>
      <c r="F116" s="126"/>
      <c r="G116" s="126"/>
      <c r="H116" s="224"/>
      <c r="I116" s="325">
        <f>SUM(K116*4,L116*2,M116*1)</f>
        <v>17</v>
      </c>
      <c r="J116" s="207">
        <f t="shared" si="1"/>
        <v>20</v>
      </c>
      <c r="K116" s="207">
        <v>0</v>
      </c>
      <c r="L116" s="207">
        <v>0</v>
      </c>
      <c r="M116" s="207">
        <v>17</v>
      </c>
      <c r="N116" s="318">
        <v>3</v>
      </c>
      <c r="O116" s="221">
        <f>$E$6+$S$6+$C$14+$Q$14+$E$27+$S$27+$C$30+$Q$30+$E$47+$S$47+$E$58+$S$58+$C$67+$Q$67+$E$77+$S$77+$C$83+$Q$83+$E$95+$S$95+$C$38+$Q$38</f>
        <v>12</v>
      </c>
      <c r="P116" s="221">
        <f>$C$6+$Q$6+$E$14+$S$14+$C$27+$Q$27+$E$30+$S$30+$C$47+$Q$47+$C$58+$Q$58+$E$67+$S$67+$C$77+$Q$77+$E$83+$S$83+$C$95+$Q$95+$E$38+$S$38</f>
        <v>113</v>
      </c>
      <c r="Q116" s="207"/>
      <c r="R116" s="124"/>
      <c r="S116" s="195">
        <f t="shared" si="2"/>
        <v>-101</v>
      </c>
      <c r="T116" s="172"/>
      <c r="U116" s="171" t="s">
        <v>0</v>
      </c>
    </row>
    <row r="117" spans="1:21" ht="15.75" customHeight="1">
      <c r="A117" s="114" t="s">
        <v>1</v>
      </c>
      <c r="B117" s="143">
        <v>12</v>
      </c>
      <c r="C117" s="143"/>
      <c r="D117" s="121"/>
      <c r="E117" s="126" t="s">
        <v>55</v>
      </c>
      <c r="F117" s="126"/>
      <c r="G117" s="126"/>
      <c r="H117" s="220"/>
      <c r="I117" s="220"/>
      <c r="J117" s="121"/>
      <c r="K117" s="121"/>
      <c r="L117" s="121"/>
      <c r="M117" s="121"/>
      <c r="N117" s="273"/>
      <c r="O117" s="221"/>
      <c r="P117" s="221"/>
      <c r="Q117" s="207"/>
      <c r="R117" s="124"/>
      <c r="S117" s="195"/>
      <c r="T117" s="172"/>
      <c r="U117" s="171" t="s">
        <v>0</v>
      </c>
    </row>
    <row r="118" spans="1:21" ht="15.75" customHeight="1">
      <c r="A118" s="114" t="s">
        <v>1</v>
      </c>
      <c r="B118" s="229"/>
      <c r="C118" s="229"/>
      <c r="D118" s="229"/>
      <c r="E118" s="126"/>
      <c r="F118" s="126"/>
      <c r="G118" s="126"/>
      <c r="H118" s="122"/>
      <c r="I118" s="122"/>
      <c r="J118" s="230"/>
      <c r="K118" s="122"/>
      <c r="L118" s="122"/>
      <c r="M118" s="122"/>
      <c r="N118" s="122"/>
      <c r="O118" s="122"/>
      <c r="P118" s="128"/>
      <c r="Q118" s="128"/>
      <c r="R118" s="128"/>
      <c r="S118" s="231"/>
      <c r="T118" s="122"/>
      <c r="U118" s="171" t="s">
        <v>0</v>
      </c>
    </row>
    <row r="119" spans="1:21" ht="15.75" customHeight="1">
      <c r="A119" s="114" t="s">
        <v>1</v>
      </c>
      <c r="E119" s="232" t="s">
        <v>13</v>
      </c>
      <c r="F119" s="232"/>
      <c r="G119" s="260"/>
      <c r="H119" s="233"/>
      <c r="N119" s="213"/>
      <c r="U119" s="171" t="s">
        <v>0</v>
      </c>
    </row>
    <row r="120" spans="1:21" ht="15.75" customHeight="1">
      <c r="A120" s="114" t="s">
        <v>1</v>
      </c>
      <c r="F120" s="232"/>
      <c r="N120" s="213"/>
      <c r="U120" s="171" t="s">
        <v>0</v>
      </c>
    </row>
    <row r="121" spans="1:21" ht="15.75" customHeight="1">
      <c r="A121" s="170" t="s">
        <v>14</v>
      </c>
      <c r="N121" s="213"/>
      <c r="U121" s="173" t="s">
        <v>15</v>
      </c>
    </row>
    <row r="122" ht="15.75" customHeight="1"/>
    <row r="123" spans="15:16" ht="15.75" customHeight="1">
      <c r="O123" s="234">
        <f>SUM(O106:O117)</f>
        <v>515</v>
      </c>
      <c r="P123" s="234">
        <f>SUM(P106:P117)</f>
        <v>515</v>
      </c>
    </row>
    <row r="124" ht="15.75" customHeight="1"/>
    <row r="125" ht="15.75" customHeight="1"/>
  </sheetData>
  <mergeCells count="22">
    <mergeCell ref="M45:O45"/>
    <mergeCell ref="M53:O53"/>
    <mergeCell ref="M66:O66"/>
    <mergeCell ref="M74:O74"/>
    <mergeCell ref="G29:H29"/>
    <mergeCell ref="G21:H21"/>
    <mergeCell ref="G13:H13"/>
    <mergeCell ref="G5:H5"/>
    <mergeCell ref="G66:H66"/>
    <mergeCell ref="G53:H53"/>
    <mergeCell ref="G45:H45"/>
    <mergeCell ref="G37:H37"/>
    <mergeCell ref="G90:H90"/>
    <mergeCell ref="M21:O21"/>
    <mergeCell ref="M29:O29"/>
    <mergeCell ref="M5:O5"/>
    <mergeCell ref="M13:O13"/>
    <mergeCell ref="M82:O82"/>
    <mergeCell ref="M90:O90"/>
    <mergeCell ref="G74:H74"/>
    <mergeCell ref="M37:O37"/>
    <mergeCell ref="G82:H82"/>
  </mergeCells>
  <printOptions horizontalCentered="1"/>
  <pageMargins left="0" right="0" top="0.3937007874015748" bottom="0" header="0" footer="0"/>
  <pageSetup fitToHeight="2" fitToWidth="1" horizontalDpi="360" verticalDpi="360" orientation="portrait" paperSize="9" scale="85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Y123"/>
  <sheetViews>
    <sheetView workbookViewId="0" topLeftCell="A93">
      <selection activeCell="B106" sqref="B106"/>
    </sheetView>
  </sheetViews>
  <sheetFormatPr defaultColWidth="11.421875" defaultRowHeight="12.75"/>
  <cols>
    <col min="1" max="1" width="2.7109375" style="114" customWidth="1"/>
    <col min="2" max="2" width="5.28125" style="114" customWidth="1"/>
    <col min="3" max="3" width="3.57421875" style="114" customWidth="1"/>
    <col min="4" max="4" width="1.28515625" style="114" customWidth="1"/>
    <col min="5" max="5" width="3.57421875" style="114" customWidth="1"/>
    <col min="6" max="6" width="5.421875" style="114" customWidth="1"/>
    <col min="7" max="8" width="9.7109375" style="114" customWidth="1"/>
    <col min="9" max="9" width="6.7109375" style="114" customWidth="1"/>
    <col min="10" max="14" width="4.7109375" style="114" customWidth="1"/>
    <col min="15" max="15" width="5.140625" style="114" bestFit="1" customWidth="1"/>
    <col min="16" max="16" width="4.7109375" style="114" customWidth="1"/>
    <col min="17" max="17" width="3.57421875" style="114" customWidth="1"/>
    <col min="18" max="18" width="1.28515625" style="114" customWidth="1"/>
    <col min="19" max="19" width="3.57421875" style="114" customWidth="1"/>
    <col min="20" max="20" width="4.7109375" style="114" customWidth="1"/>
    <col min="21" max="21" width="2.7109375" style="114" customWidth="1"/>
    <col min="22" max="16384" width="11.421875" style="114" customWidth="1"/>
  </cols>
  <sheetData>
    <row r="1" spans="1:21" ht="15.75" customHeight="1">
      <c r="A1" s="164"/>
      <c r="B1" s="8" t="s">
        <v>132</v>
      </c>
      <c r="C1" s="42"/>
      <c r="D1" s="42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165"/>
      <c r="U1" s="151"/>
    </row>
    <row r="2" spans="1:22" ht="15.75" customHeight="1" thickBot="1">
      <c r="A2" s="164"/>
      <c r="B2" s="32" t="s">
        <v>165</v>
      </c>
      <c r="C2" s="43"/>
      <c r="D2" s="43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66"/>
      <c r="U2" s="151"/>
      <c r="V2" s="262"/>
    </row>
    <row r="3" spans="5:21" ht="15.75" customHeight="1">
      <c r="E3" s="167"/>
      <c r="N3" s="151"/>
      <c r="O3" s="151"/>
      <c r="P3" s="168"/>
      <c r="Q3" s="168"/>
      <c r="R3" s="168"/>
      <c r="S3" s="169"/>
      <c r="T3" s="169"/>
      <c r="U3" s="151"/>
    </row>
    <row r="4" spans="1:21" ht="15.75" customHeight="1">
      <c r="A4" s="170" t="s">
        <v>14</v>
      </c>
      <c r="E4" s="167"/>
      <c r="M4" s="171"/>
      <c r="T4" s="172"/>
      <c r="U4" s="173" t="s">
        <v>15</v>
      </c>
    </row>
    <row r="5" spans="1:21" ht="15.75" customHeight="1">
      <c r="A5" s="114" t="s">
        <v>1</v>
      </c>
      <c r="B5" s="174" t="s">
        <v>133</v>
      </c>
      <c r="C5" s="174"/>
      <c r="D5" s="174"/>
      <c r="E5" s="175"/>
      <c r="F5" s="175"/>
      <c r="G5" s="368"/>
      <c r="H5" s="368"/>
      <c r="L5" s="176"/>
      <c r="M5" s="368"/>
      <c r="N5" s="368"/>
      <c r="O5" s="368"/>
      <c r="P5" s="147" t="s">
        <v>148</v>
      </c>
      <c r="Q5" s="147"/>
      <c r="R5" s="147"/>
      <c r="S5" s="148"/>
      <c r="T5" s="148"/>
      <c r="U5" s="171" t="s">
        <v>0</v>
      </c>
    </row>
    <row r="6" spans="1:25" ht="15.75" customHeight="1">
      <c r="A6" s="114" t="s">
        <v>1</v>
      </c>
      <c r="C6" s="181">
        <v>2</v>
      </c>
      <c r="D6" s="179" t="s">
        <v>2</v>
      </c>
      <c r="E6" s="182">
        <v>2</v>
      </c>
      <c r="G6" s="126" t="s">
        <v>166</v>
      </c>
      <c r="H6" s="122"/>
      <c r="I6" s="123"/>
      <c r="J6" s="124" t="s">
        <v>2</v>
      </c>
      <c r="K6" s="126" t="s">
        <v>167</v>
      </c>
      <c r="M6" s="125"/>
      <c r="O6" s="134"/>
      <c r="P6" s="181"/>
      <c r="Q6" s="181">
        <v>1</v>
      </c>
      <c r="R6" s="179" t="s">
        <v>2</v>
      </c>
      <c r="S6" s="182">
        <v>1</v>
      </c>
      <c r="T6" s="122"/>
      <c r="U6" s="171" t="s">
        <v>0</v>
      </c>
      <c r="W6" s="126"/>
      <c r="X6" s="183"/>
      <c r="Y6" s="126"/>
    </row>
    <row r="7" spans="1:21" ht="15.75" customHeight="1">
      <c r="A7" s="114" t="s">
        <v>1</v>
      </c>
      <c r="C7" s="186">
        <v>5</v>
      </c>
      <c r="D7" s="187" t="s">
        <v>2</v>
      </c>
      <c r="E7" s="188">
        <v>1</v>
      </c>
      <c r="G7" s="126" t="s">
        <v>168</v>
      </c>
      <c r="H7" s="122"/>
      <c r="I7" s="123"/>
      <c r="J7" s="124" t="s">
        <v>2</v>
      </c>
      <c r="K7" s="145" t="s">
        <v>56</v>
      </c>
      <c r="M7" s="125"/>
      <c r="O7" s="134"/>
      <c r="P7" s="181"/>
      <c r="Q7" s="186">
        <v>4</v>
      </c>
      <c r="R7" s="187" t="s">
        <v>2</v>
      </c>
      <c r="S7" s="188">
        <v>4</v>
      </c>
      <c r="T7" s="122"/>
      <c r="U7" s="171" t="s">
        <v>0</v>
      </c>
    </row>
    <row r="8" spans="1:21" ht="15.75" customHeight="1">
      <c r="A8" s="114" t="s">
        <v>1</v>
      </c>
      <c r="C8" s="181"/>
      <c r="D8" s="138" t="s">
        <v>48</v>
      </c>
      <c r="E8" s="182"/>
      <c r="G8" s="126" t="s">
        <v>169</v>
      </c>
      <c r="H8" s="122"/>
      <c r="I8" s="128"/>
      <c r="J8" s="124" t="s">
        <v>2</v>
      </c>
      <c r="K8" s="121" t="s">
        <v>55</v>
      </c>
      <c r="M8" s="127"/>
      <c r="O8" s="134"/>
      <c r="P8" s="181"/>
      <c r="Q8" s="181"/>
      <c r="R8" s="138" t="s">
        <v>48</v>
      </c>
      <c r="S8" s="182"/>
      <c r="T8" s="122"/>
      <c r="U8" s="171" t="s">
        <v>0</v>
      </c>
    </row>
    <row r="9" spans="1:21" ht="15.75" customHeight="1">
      <c r="A9" s="114" t="s">
        <v>1</v>
      </c>
      <c r="C9" s="181">
        <v>0</v>
      </c>
      <c r="D9" s="179" t="s">
        <v>2</v>
      </c>
      <c r="E9" s="182">
        <v>5</v>
      </c>
      <c r="G9" s="121" t="s">
        <v>170</v>
      </c>
      <c r="H9" s="122"/>
      <c r="I9" s="126"/>
      <c r="J9" s="124" t="s">
        <v>2</v>
      </c>
      <c r="K9" s="121" t="s">
        <v>171</v>
      </c>
      <c r="M9" s="127"/>
      <c r="O9" s="134"/>
      <c r="Q9" s="181">
        <v>2</v>
      </c>
      <c r="R9" s="179" t="s">
        <v>2</v>
      </c>
      <c r="S9" s="182">
        <v>3</v>
      </c>
      <c r="T9" s="157"/>
      <c r="U9" s="171" t="s">
        <v>0</v>
      </c>
    </row>
    <row r="10" spans="1:21" ht="15.75" customHeight="1">
      <c r="A10" s="114" t="s">
        <v>1</v>
      </c>
      <c r="C10" s="181">
        <v>0</v>
      </c>
      <c r="D10" s="179" t="s">
        <v>2</v>
      </c>
      <c r="E10" s="182">
        <v>12</v>
      </c>
      <c r="G10" s="121" t="s">
        <v>172</v>
      </c>
      <c r="H10" s="122"/>
      <c r="I10" s="126"/>
      <c r="J10" s="124" t="s">
        <v>2</v>
      </c>
      <c r="K10" s="122" t="s">
        <v>173</v>
      </c>
      <c r="M10" s="129"/>
      <c r="O10" s="134"/>
      <c r="P10" s="181"/>
      <c r="Q10" s="181">
        <v>2</v>
      </c>
      <c r="R10" s="179" t="s">
        <v>2</v>
      </c>
      <c r="S10" s="182">
        <v>2</v>
      </c>
      <c r="T10" s="157"/>
      <c r="U10" s="171" t="s">
        <v>0</v>
      </c>
    </row>
    <row r="11" spans="1:21" ht="15.75" customHeight="1">
      <c r="A11" s="114" t="s">
        <v>1</v>
      </c>
      <c r="C11" s="181">
        <v>9</v>
      </c>
      <c r="D11" s="179" t="s">
        <v>2</v>
      </c>
      <c r="E11" s="182">
        <v>2</v>
      </c>
      <c r="G11" s="126" t="s">
        <v>79</v>
      </c>
      <c r="H11" s="122"/>
      <c r="I11" s="126"/>
      <c r="J11" s="124" t="s">
        <v>2</v>
      </c>
      <c r="K11" s="121" t="s">
        <v>174</v>
      </c>
      <c r="M11" s="127"/>
      <c r="O11" s="134"/>
      <c r="Q11" s="181">
        <v>4</v>
      </c>
      <c r="R11" s="179" t="s">
        <v>2</v>
      </c>
      <c r="S11" s="182">
        <v>0</v>
      </c>
      <c r="T11" s="189"/>
      <c r="U11" s="171" t="s">
        <v>0</v>
      </c>
    </row>
    <row r="12" spans="1:21" ht="15.75" customHeight="1">
      <c r="A12" s="114" t="s">
        <v>1</v>
      </c>
      <c r="B12" s="170" t="s">
        <v>46</v>
      </c>
      <c r="C12" s="170"/>
      <c r="D12" s="170"/>
      <c r="E12" s="167"/>
      <c r="O12" s="171"/>
      <c r="U12" s="171" t="s">
        <v>0</v>
      </c>
    </row>
    <row r="13" spans="1:21" ht="15.75" customHeight="1">
      <c r="A13" s="114" t="s">
        <v>1</v>
      </c>
      <c r="B13" s="174" t="s">
        <v>139</v>
      </c>
      <c r="C13" s="174"/>
      <c r="D13" s="174"/>
      <c r="E13" s="175"/>
      <c r="F13" s="175"/>
      <c r="G13" s="368"/>
      <c r="H13" s="368"/>
      <c r="L13" s="176"/>
      <c r="M13" s="368"/>
      <c r="N13" s="368"/>
      <c r="O13" s="368"/>
      <c r="P13" s="147" t="s">
        <v>149</v>
      </c>
      <c r="Q13" s="147"/>
      <c r="R13" s="147"/>
      <c r="S13" s="148"/>
      <c r="T13" s="148"/>
      <c r="U13" s="171" t="s">
        <v>0</v>
      </c>
    </row>
    <row r="14" spans="1:21" ht="15.75" customHeight="1">
      <c r="A14" s="114" t="s">
        <v>1</v>
      </c>
      <c r="B14" s="134"/>
      <c r="C14" s="186">
        <v>0</v>
      </c>
      <c r="D14" s="187" t="s">
        <v>2</v>
      </c>
      <c r="E14" s="188">
        <v>1</v>
      </c>
      <c r="F14" s="122"/>
      <c r="G14" s="145" t="s">
        <v>56</v>
      </c>
      <c r="H14" s="122"/>
      <c r="I14" s="126"/>
      <c r="J14" s="124" t="s">
        <v>2</v>
      </c>
      <c r="K14" s="126" t="s">
        <v>79</v>
      </c>
      <c r="M14" s="131"/>
      <c r="O14" s="134"/>
      <c r="Q14" s="186">
        <v>3</v>
      </c>
      <c r="R14" s="187" t="s">
        <v>2</v>
      </c>
      <c r="S14" s="188">
        <v>2</v>
      </c>
      <c r="T14" s="122"/>
      <c r="U14" s="171" t="s">
        <v>0</v>
      </c>
    </row>
    <row r="15" spans="1:21" ht="15.75" customHeight="1">
      <c r="A15" s="114" t="s">
        <v>1</v>
      </c>
      <c r="B15" s="134"/>
      <c r="C15" s="181">
        <v>2</v>
      </c>
      <c r="D15" s="179" t="s">
        <v>2</v>
      </c>
      <c r="E15" s="182">
        <v>3</v>
      </c>
      <c r="F15" s="122"/>
      <c r="G15" s="121" t="s">
        <v>171</v>
      </c>
      <c r="H15" s="122"/>
      <c r="I15" s="126"/>
      <c r="J15" s="124" t="s">
        <v>2</v>
      </c>
      <c r="K15" s="126" t="s">
        <v>166</v>
      </c>
      <c r="M15" s="131"/>
      <c r="O15" s="134"/>
      <c r="Q15" s="181">
        <v>2</v>
      </c>
      <c r="R15" s="179" t="s">
        <v>2</v>
      </c>
      <c r="S15" s="182">
        <v>1</v>
      </c>
      <c r="T15" s="190"/>
      <c r="U15" s="171" t="s">
        <v>0</v>
      </c>
    </row>
    <row r="16" spans="1:21" ht="15.75" customHeight="1">
      <c r="A16" s="114" t="s">
        <v>1</v>
      </c>
      <c r="B16" s="134"/>
      <c r="C16" s="181">
        <v>8</v>
      </c>
      <c r="D16" s="179" t="s">
        <v>2</v>
      </c>
      <c r="E16" s="182">
        <v>1</v>
      </c>
      <c r="F16" s="122"/>
      <c r="G16" s="122" t="s">
        <v>173</v>
      </c>
      <c r="H16" s="122"/>
      <c r="I16" s="126"/>
      <c r="J16" s="124" t="s">
        <v>2</v>
      </c>
      <c r="K16" s="126" t="s">
        <v>169</v>
      </c>
      <c r="M16" s="132"/>
      <c r="O16" s="134"/>
      <c r="Q16" s="181">
        <v>7</v>
      </c>
      <c r="R16" s="179" t="s">
        <v>2</v>
      </c>
      <c r="S16" s="182">
        <v>1</v>
      </c>
      <c r="T16" s="190"/>
      <c r="U16" s="171" t="s">
        <v>0</v>
      </c>
    </row>
    <row r="17" spans="1:21" ht="15.75" customHeight="1">
      <c r="A17" s="114" t="s">
        <v>1</v>
      </c>
      <c r="B17" s="134"/>
      <c r="C17" s="181">
        <v>2</v>
      </c>
      <c r="D17" s="179" t="s">
        <v>2</v>
      </c>
      <c r="E17" s="182">
        <v>1</v>
      </c>
      <c r="F17" s="122"/>
      <c r="G17" s="121" t="s">
        <v>174</v>
      </c>
      <c r="H17" s="122"/>
      <c r="I17" s="126"/>
      <c r="J17" s="124" t="s">
        <v>2</v>
      </c>
      <c r="K17" s="121" t="s">
        <v>172</v>
      </c>
      <c r="M17" s="131"/>
      <c r="O17" s="134"/>
      <c r="Q17" s="181">
        <v>1</v>
      </c>
      <c r="R17" s="179" t="s">
        <v>2</v>
      </c>
      <c r="S17" s="182">
        <v>5</v>
      </c>
      <c r="T17" s="190"/>
      <c r="U17" s="171" t="s">
        <v>0</v>
      </c>
    </row>
    <row r="18" spans="1:21" ht="15.75" customHeight="1">
      <c r="A18" s="114" t="s">
        <v>1</v>
      </c>
      <c r="B18" s="134"/>
      <c r="C18" s="181"/>
      <c r="D18" s="138" t="s">
        <v>57</v>
      </c>
      <c r="E18" s="182"/>
      <c r="F18" s="122"/>
      <c r="G18" s="121" t="s">
        <v>55</v>
      </c>
      <c r="H18" s="122"/>
      <c r="I18" s="126"/>
      <c r="J18" s="124" t="s">
        <v>2</v>
      </c>
      <c r="K18" s="121" t="s">
        <v>170</v>
      </c>
      <c r="M18" s="131"/>
      <c r="O18" s="134"/>
      <c r="Q18" s="181"/>
      <c r="R18" s="138" t="s">
        <v>57</v>
      </c>
      <c r="S18" s="182"/>
      <c r="T18" s="157"/>
      <c r="U18" s="171" t="s">
        <v>0</v>
      </c>
    </row>
    <row r="19" spans="1:21" ht="15.75" customHeight="1">
      <c r="A19" s="114" t="s">
        <v>1</v>
      </c>
      <c r="B19" s="134"/>
      <c r="C19" s="181">
        <v>5</v>
      </c>
      <c r="D19" s="179" t="s">
        <v>2</v>
      </c>
      <c r="E19" s="182">
        <v>0</v>
      </c>
      <c r="F19" s="122"/>
      <c r="G19" s="126" t="s">
        <v>167</v>
      </c>
      <c r="H19" s="122"/>
      <c r="I19" s="126"/>
      <c r="J19" s="124" t="s">
        <v>2</v>
      </c>
      <c r="K19" s="126" t="s">
        <v>168</v>
      </c>
      <c r="M19" s="133"/>
      <c r="O19" s="134"/>
      <c r="P19" s="283"/>
      <c r="Q19" s="181">
        <v>1</v>
      </c>
      <c r="R19" s="179" t="s">
        <v>2</v>
      </c>
      <c r="S19" s="182">
        <v>0</v>
      </c>
      <c r="T19" s="137"/>
      <c r="U19" s="171" t="s">
        <v>0</v>
      </c>
    </row>
    <row r="20" spans="1:21" ht="15.75" customHeight="1">
      <c r="A20" s="114" t="s">
        <v>1</v>
      </c>
      <c r="B20" s="12" t="s">
        <v>46</v>
      </c>
      <c r="C20" s="170"/>
      <c r="D20" s="170"/>
      <c r="E20" s="167"/>
      <c r="F20" s="134"/>
      <c r="H20" s="191"/>
      <c r="J20" s="191"/>
      <c r="O20" s="171"/>
      <c r="U20" s="171" t="s">
        <v>0</v>
      </c>
    </row>
    <row r="21" spans="1:21" ht="15.75" customHeight="1">
      <c r="A21" s="114" t="s">
        <v>1</v>
      </c>
      <c r="B21" s="174" t="s">
        <v>140</v>
      </c>
      <c r="C21" s="174"/>
      <c r="D21" s="174"/>
      <c r="E21" s="175"/>
      <c r="F21" s="175"/>
      <c r="G21" s="368"/>
      <c r="H21" s="368"/>
      <c r="L21" s="176"/>
      <c r="M21" s="366"/>
      <c r="N21" s="366"/>
      <c r="O21" s="366"/>
      <c r="P21" s="147" t="s">
        <v>150</v>
      </c>
      <c r="Q21" s="147"/>
      <c r="R21" s="147"/>
      <c r="S21" s="193"/>
      <c r="T21" s="148"/>
      <c r="U21" s="171" t="s">
        <v>0</v>
      </c>
    </row>
    <row r="22" spans="1:21" ht="15.75" customHeight="1">
      <c r="A22" s="114" t="s">
        <v>1</v>
      </c>
      <c r="B22" s="134"/>
      <c r="C22" s="181"/>
      <c r="D22" s="138" t="s">
        <v>57</v>
      </c>
      <c r="E22" s="184"/>
      <c r="F22" s="122"/>
      <c r="G22" s="126" t="s">
        <v>166</v>
      </c>
      <c r="H22" s="122"/>
      <c r="I22" s="126"/>
      <c r="J22" s="124" t="s">
        <v>2</v>
      </c>
      <c r="K22" s="121" t="s">
        <v>55</v>
      </c>
      <c r="M22" s="131"/>
      <c r="O22" s="134"/>
      <c r="P22" s="180"/>
      <c r="Q22" s="181"/>
      <c r="R22" s="138" t="s">
        <v>57</v>
      </c>
      <c r="S22" s="184"/>
      <c r="T22" s="122"/>
      <c r="U22" s="171" t="s">
        <v>0</v>
      </c>
    </row>
    <row r="23" spans="1:21" ht="15.75" customHeight="1">
      <c r="A23" s="114" t="s">
        <v>1</v>
      </c>
      <c r="B23" s="134"/>
      <c r="C23" s="186">
        <v>0</v>
      </c>
      <c r="D23" s="187" t="s">
        <v>2</v>
      </c>
      <c r="E23" s="188">
        <v>4</v>
      </c>
      <c r="F23" s="122"/>
      <c r="G23" s="145" t="s">
        <v>56</v>
      </c>
      <c r="H23" s="122"/>
      <c r="I23" s="128"/>
      <c r="J23" s="124" t="s">
        <v>2</v>
      </c>
      <c r="K23" s="126" t="s">
        <v>167</v>
      </c>
      <c r="M23" s="132"/>
      <c r="O23" s="134"/>
      <c r="Q23" s="186">
        <v>0</v>
      </c>
      <c r="R23" s="187" t="s">
        <v>2</v>
      </c>
      <c r="S23" s="188">
        <v>6</v>
      </c>
      <c r="T23" s="122"/>
      <c r="U23" s="171" t="s">
        <v>0</v>
      </c>
    </row>
    <row r="24" spans="1:21" ht="15.75" customHeight="1">
      <c r="A24" s="114" t="s">
        <v>1</v>
      </c>
      <c r="B24" s="134"/>
      <c r="C24" s="181">
        <v>0</v>
      </c>
      <c r="D24" s="179" t="s">
        <v>2</v>
      </c>
      <c r="E24" s="184">
        <v>5</v>
      </c>
      <c r="F24" s="154"/>
      <c r="G24" s="126" t="s">
        <v>168</v>
      </c>
      <c r="H24" s="122"/>
      <c r="I24" s="123"/>
      <c r="J24" s="124" t="s">
        <v>2</v>
      </c>
      <c r="K24" s="121" t="s">
        <v>171</v>
      </c>
      <c r="M24" s="133"/>
      <c r="O24" s="134"/>
      <c r="P24" s="181"/>
      <c r="Q24" s="181">
        <v>0</v>
      </c>
      <c r="R24" s="179" t="s">
        <v>2</v>
      </c>
      <c r="S24" s="184">
        <v>3</v>
      </c>
      <c r="T24" s="122"/>
      <c r="U24" s="171" t="s">
        <v>0</v>
      </c>
    </row>
    <row r="25" spans="1:21" ht="15.75" customHeight="1">
      <c r="A25" s="114" t="s">
        <v>1</v>
      </c>
      <c r="B25" s="134"/>
      <c r="C25" s="181">
        <v>1</v>
      </c>
      <c r="D25" s="179" t="s">
        <v>2</v>
      </c>
      <c r="E25" s="184">
        <v>1</v>
      </c>
      <c r="F25" s="122"/>
      <c r="G25" s="126" t="s">
        <v>169</v>
      </c>
      <c r="H25" s="122"/>
      <c r="I25" s="126"/>
      <c r="J25" s="124" t="s">
        <v>2</v>
      </c>
      <c r="K25" s="121" t="s">
        <v>174</v>
      </c>
      <c r="M25" s="131"/>
      <c r="O25" s="134"/>
      <c r="Q25" s="181">
        <v>0</v>
      </c>
      <c r="R25" s="179" t="s">
        <v>2</v>
      </c>
      <c r="S25" s="184">
        <v>6</v>
      </c>
      <c r="T25" s="157"/>
      <c r="U25" s="171" t="s">
        <v>0</v>
      </c>
    </row>
    <row r="26" spans="1:21" ht="15.75" customHeight="1">
      <c r="A26" s="114" t="s">
        <v>1</v>
      </c>
      <c r="B26" s="134"/>
      <c r="C26" s="181">
        <v>1</v>
      </c>
      <c r="D26" s="179" t="s">
        <v>2</v>
      </c>
      <c r="E26" s="184">
        <v>16</v>
      </c>
      <c r="F26" s="122"/>
      <c r="G26" s="121" t="s">
        <v>170</v>
      </c>
      <c r="H26" s="122"/>
      <c r="I26" s="123"/>
      <c r="J26" s="124" t="s">
        <v>2</v>
      </c>
      <c r="K26" s="122" t="s">
        <v>173</v>
      </c>
      <c r="M26" s="132"/>
      <c r="O26" s="134"/>
      <c r="P26" s="181"/>
      <c r="Q26" s="181">
        <v>2</v>
      </c>
      <c r="R26" s="179" t="s">
        <v>2</v>
      </c>
      <c r="S26" s="184">
        <v>7</v>
      </c>
      <c r="T26" s="122"/>
      <c r="U26" s="171" t="s">
        <v>0</v>
      </c>
    </row>
    <row r="27" spans="1:21" ht="15.75" customHeight="1">
      <c r="A27" s="114" t="s">
        <v>1</v>
      </c>
      <c r="B27" s="134"/>
      <c r="C27" s="181">
        <v>9</v>
      </c>
      <c r="D27" s="179" t="s">
        <v>2</v>
      </c>
      <c r="E27" s="184">
        <v>1</v>
      </c>
      <c r="F27" s="122"/>
      <c r="G27" s="126" t="s">
        <v>79</v>
      </c>
      <c r="H27" s="122"/>
      <c r="I27" s="126"/>
      <c r="J27" s="124" t="s">
        <v>2</v>
      </c>
      <c r="K27" s="121" t="s">
        <v>172</v>
      </c>
      <c r="M27" s="131"/>
      <c r="O27" s="134"/>
      <c r="P27" s="180"/>
      <c r="Q27" s="181">
        <v>4</v>
      </c>
      <c r="R27" s="179" t="s">
        <v>2</v>
      </c>
      <c r="S27" s="184">
        <v>1</v>
      </c>
      <c r="T27" s="122"/>
      <c r="U27" s="171" t="s">
        <v>0</v>
      </c>
    </row>
    <row r="28" spans="1:21" ht="15.75" customHeight="1">
      <c r="A28" s="114" t="s">
        <v>1</v>
      </c>
      <c r="B28" s="12" t="s">
        <v>46</v>
      </c>
      <c r="C28" s="170"/>
      <c r="D28" s="170"/>
      <c r="E28" s="167"/>
      <c r="F28" s="134"/>
      <c r="H28" s="191"/>
      <c r="J28" s="191"/>
      <c r="O28" s="171"/>
      <c r="U28" s="171" t="s">
        <v>0</v>
      </c>
    </row>
    <row r="29" spans="1:21" ht="15.75" customHeight="1">
      <c r="A29" s="114" t="s">
        <v>1</v>
      </c>
      <c r="B29" s="174" t="s">
        <v>141</v>
      </c>
      <c r="C29" s="174"/>
      <c r="D29" s="174"/>
      <c r="E29" s="175"/>
      <c r="F29" s="175"/>
      <c r="G29" s="368"/>
      <c r="H29" s="368"/>
      <c r="L29" s="176"/>
      <c r="M29" s="368"/>
      <c r="N29" s="368"/>
      <c r="O29" s="368"/>
      <c r="P29" s="147" t="s">
        <v>157</v>
      </c>
      <c r="Q29" s="147"/>
      <c r="R29" s="147"/>
      <c r="S29" s="193"/>
      <c r="T29" s="148"/>
      <c r="U29" s="171" t="s">
        <v>0</v>
      </c>
    </row>
    <row r="30" spans="1:21" ht="15.75" customHeight="1">
      <c r="A30" s="114" t="s">
        <v>1</v>
      </c>
      <c r="B30" s="134"/>
      <c r="C30" s="181">
        <v>1</v>
      </c>
      <c r="D30" s="179" t="s">
        <v>2</v>
      </c>
      <c r="E30" s="182">
        <v>6</v>
      </c>
      <c r="F30" s="122"/>
      <c r="G30" s="126" t="s">
        <v>169</v>
      </c>
      <c r="H30" s="122"/>
      <c r="I30" s="126"/>
      <c r="J30" s="124" t="s">
        <v>2</v>
      </c>
      <c r="K30" s="126" t="s">
        <v>167</v>
      </c>
      <c r="M30" s="123"/>
      <c r="O30" s="134"/>
      <c r="Q30" s="181">
        <v>2</v>
      </c>
      <c r="R30" s="179" t="s">
        <v>2</v>
      </c>
      <c r="S30" s="182">
        <v>1</v>
      </c>
      <c r="T30" s="122"/>
      <c r="U30" s="171" t="s">
        <v>0</v>
      </c>
    </row>
    <row r="31" spans="1:21" ht="15.75" customHeight="1">
      <c r="A31" s="114" t="s">
        <v>1</v>
      </c>
      <c r="B31" s="134"/>
      <c r="C31" s="181">
        <v>5</v>
      </c>
      <c r="D31" s="179" t="s">
        <v>2</v>
      </c>
      <c r="E31" s="182">
        <v>0</v>
      </c>
      <c r="F31" s="122"/>
      <c r="G31" s="126" t="s">
        <v>166</v>
      </c>
      <c r="H31" s="122"/>
      <c r="I31" s="126"/>
      <c r="J31" s="124" t="s">
        <v>2</v>
      </c>
      <c r="K31" s="126" t="s">
        <v>168</v>
      </c>
      <c r="M31" s="127"/>
      <c r="O31" s="134"/>
      <c r="Q31" s="181">
        <v>3</v>
      </c>
      <c r="R31" s="179" t="s">
        <v>2</v>
      </c>
      <c r="S31" s="182">
        <v>0</v>
      </c>
      <c r="T31" s="146"/>
      <c r="U31" s="171" t="s">
        <v>0</v>
      </c>
    </row>
    <row r="32" spans="1:21" ht="15.75" customHeight="1">
      <c r="A32" s="114" t="s">
        <v>1</v>
      </c>
      <c r="B32" s="134"/>
      <c r="C32" s="181">
        <v>0</v>
      </c>
      <c r="D32" s="179" t="s">
        <v>2</v>
      </c>
      <c r="E32" s="182">
        <v>2</v>
      </c>
      <c r="F32" s="122"/>
      <c r="G32" s="121" t="s">
        <v>172</v>
      </c>
      <c r="H32" s="122"/>
      <c r="I32" s="126"/>
      <c r="J32" s="124" t="s">
        <v>2</v>
      </c>
      <c r="K32" s="121" t="s">
        <v>171</v>
      </c>
      <c r="M32" s="127"/>
      <c r="O32" s="134"/>
      <c r="P32" s="181"/>
      <c r="Q32" s="181">
        <v>2</v>
      </c>
      <c r="R32" s="179" t="s">
        <v>2</v>
      </c>
      <c r="S32" s="182">
        <v>1</v>
      </c>
      <c r="T32" s="157"/>
      <c r="U32" s="171" t="s">
        <v>0</v>
      </c>
    </row>
    <row r="33" spans="1:21" ht="15.75" customHeight="1">
      <c r="A33" s="114" t="s">
        <v>1</v>
      </c>
      <c r="B33" s="138"/>
      <c r="C33" s="186">
        <v>1</v>
      </c>
      <c r="D33" s="187" t="s">
        <v>2</v>
      </c>
      <c r="E33" s="188">
        <v>2</v>
      </c>
      <c r="F33" s="157"/>
      <c r="G33" s="121" t="s">
        <v>170</v>
      </c>
      <c r="H33" s="122"/>
      <c r="I33" s="126"/>
      <c r="J33" s="124" t="s">
        <v>2</v>
      </c>
      <c r="K33" s="145" t="s">
        <v>56</v>
      </c>
      <c r="M33" s="127"/>
      <c r="O33" s="134"/>
      <c r="P33" s="179"/>
      <c r="Q33" s="186">
        <v>2</v>
      </c>
      <c r="R33" s="187" t="s">
        <v>2</v>
      </c>
      <c r="S33" s="188">
        <v>2</v>
      </c>
      <c r="T33" s="179"/>
      <c r="U33" s="171" t="s">
        <v>0</v>
      </c>
    </row>
    <row r="34" spans="1:21" ht="15.75" customHeight="1">
      <c r="A34" s="114" t="s">
        <v>1</v>
      </c>
      <c r="B34" s="138"/>
      <c r="C34" s="181"/>
      <c r="D34" s="138" t="s">
        <v>57</v>
      </c>
      <c r="E34" s="182"/>
      <c r="F34" s="138"/>
      <c r="G34" s="121" t="s">
        <v>174</v>
      </c>
      <c r="H34" s="122"/>
      <c r="I34" s="128"/>
      <c r="J34" s="124" t="s">
        <v>2</v>
      </c>
      <c r="K34" s="121" t="s">
        <v>55</v>
      </c>
      <c r="M34" s="127"/>
      <c r="O34" s="134"/>
      <c r="P34" s="181"/>
      <c r="Q34" s="181"/>
      <c r="R34" s="138" t="s">
        <v>57</v>
      </c>
      <c r="S34" s="182"/>
      <c r="T34" s="122"/>
      <c r="U34" s="171" t="s">
        <v>0</v>
      </c>
    </row>
    <row r="35" spans="1:21" ht="15.75" customHeight="1">
      <c r="A35" s="114" t="s">
        <v>1</v>
      </c>
      <c r="B35" s="134"/>
      <c r="C35" s="181">
        <v>4</v>
      </c>
      <c r="D35" s="179" t="s">
        <v>2</v>
      </c>
      <c r="E35" s="182">
        <v>1</v>
      </c>
      <c r="F35" s="122"/>
      <c r="G35" s="122" t="s">
        <v>173</v>
      </c>
      <c r="H35" s="122"/>
      <c r="I35" s="126"/>
      <c r="J35" s="124" t="s">
        <v>2</v>
      </c>
      <c r="K35" s="126" t="s">
        <v>79</v>
      </c>
      <c r="M35" s="123"/>
      <c r="O35" s="134"/>
      <c r="Q35" s="181">
        <v>3</v>
      </c>
      <c r="R35" s="179" t="s">
        <v>2</v>
      </c>
      <c r="S35" s="182">
        <v>0</v>
      </c>
      <c r="T35" s="122"/>
      <c r="U35" s="171" t="s">
        <v>0</v>
      </c>
    </row>
    <row r="36" spans="1:21" ht="15.75" customHeight="1">
      <c r="A36" s="114" t="s">
        <v>1</v>
      </c>
      <c r="B36" s="12" t="s">
        <v>46</v>
      </c>
      <c r="C36" s="170"/>
      <c r="D36" s="170"/>
      <c r="E36" s="167"/>
      <c r="F36" s="134"/>
      <c r="H36" s="191"/>
      <c r="J36" s="191"/>
      <c r="O36" s="171"/>
      <c r="S36" s="197"/>
      <c r="T36" s="172"/>
      <c r="U36" s="171" t="s">
        <v>0</v>
      </c>
    </row>
    <row r="37" spans="1:21" ht="15.75" customHeight="1">
      <c r="A37" s="114" t="s">
        <v>1</v>
      </c>
      <c r="B37" s="174" t="s">
        <v>142</v>
      </c>
      <c r="C37" s="174"/>
      <c r="D37" s="174"/>
      <c r="E37" s="175"/>
      <c r="F37" s="175"/>
      <c r="G37" s="368"/>
      <c r="H37" s="368"/>
      <c r="L37" s="176"/>
      <c r="M37" s="368"/>
      <c r="N37" s="368"/>
      <c r="O37" s="368"/>
      <c r="P37" s="147" t="s">
        <v>151</v>
      </c>
      <c r="Q37" s="147"/>
      <c r="R37" s="147"/>
      <c r="S37" s="175"/>
      <c r="T37" s="175"/>
      <c r="U37" s="171" t="s">
        <v>0</v>
      </c>
    </row>
    <row r="38" spans="1:21" ht="15.75" customHeight="1">
      <c r="A38" s="114" t="s">
        <v>1</v>
      </c>
      <c r="B38" s="134"/>
      <c r="C38" s="181"/>
      <c r="D38" s="138" t="s">
        <v>57</v>
      </c>
      <c r="E38" s="184"/>
      <c r="F38" s="122"/>
      <c r="G38" s="121" t="s">
        <v>55</v>
      </c>
      <c r="H38" s="122"/>
      <c r="I38" s="126"/>
      <c r="J38" s="124" t="s">
        <v>2</v>
      </c>
      <c r="K38" s="126" t="s">
        <v>168</v>
      </c>
      <c r="M38" s="127"/>
      <c r="O38" s="134"/>
      <c r="Q38" s="181"/>
      <c r="R38" s="138" t="s">
        <v>57</v>
      </c>
      <c r="S38" s="184"/>
      <c r="T38" s="199"/>
      <c r="U38" s="171" t="s">
        <v>0</v>
      </c>
    </row>
    <row r="39" spans="1:21" ht="15.75" customHeight="1">
      <c r="A39" s="114" t="s">
        <v>1</v>
      </c>
      <c r="B39" s="134"/>
      <c r="C39" s="181">
        <v>2</v>
      </c>
      <c r="D39" s="179" t="s">
        <v>2</v>
      </c>
      <c r="E39" s="184">
        <v>2</v>
      </c>
      <c r="F39" s="122"/>
      <c r="G39" s="126" t="s">
        <v>167</v>
      </c>
      <c r="H39" s="122"/>
      <c r="I39" s="126"/>
      <c r="J39" s="124" t="s">
        <v>2</v>
      </c>
      <c r="K39" s="126" t="s">
        <v>79</v>
      </c>
      <c r="M39" s="127"/>
      <c r="O39" s="134"/>
      <c r="P39" s="122"/>
      <c r="Q39" s="181">
        <v>1</v>
      </c>
      <c r="R39" s="179" t="s">
        <v>2</v>
      </c>
      <c r="S39" s="184">
        <v>1</v>
      </c>
      <c r="T39" s="146"/>
      <c r="U39" s="171" t="s">
        <v>0</v>
      </c>
    </row>
    <row r="40" spans="1:21" ht="15.75" customHeight="1">
      <c r="A40" s="114" t="s">
        <v>1</v>
      </c>
      <c r="B40" s="134"/>
      <c r="C40" s="181">
        <v>1</v>
      </c>
      <c r="D40" s="179" t="s">
        <v>2</v>
      </c>
      <c r="E40" s="184">
        <v>1</v>
      </c>
      <c r="F40" s="122"/>
      <c r="G40" s="122" t="s">
        <v>173</v>
      </c>
      <c r="H40" s="122"/>
      <c r="I40" s="126"/>
      <c r="J40" s="124" t="s">
        <v>2</v>
      </c>
      <c r="K40" s="126" t="s">
        <v>166</v>
      </c>
      <c r="M40" s="127"/>
      <c r="O40" s="134"/>
      <c r="P40" s="134"/>
      <c r="Q40" s="181">
        <v>3</v>
      </c>
      <c r="R40" s="179" t="s">
        <v>2</v>
      </c>
      <c r="S40" s="184">
        <v>0</v>
      </c>
      <c r="T40" s="134"/>
      <c r="U40" s="171" t="s">
        <v>0</v>
      </c>
    </row>
    <row r="41" spans="1:21" ht="15.75" customHeight="1">
      <c r="A41" s="114" t="s">
        <v>1</v>
      </c>
      <c r="B41" s="134"/>
      <c r="C41" s="181">
        <v>3</v>
      </c>
      <c r="D41" s="179" t="s">
        <v>2</v>
      </c>
      <c r="E41" s="184">
        <v>0</v>
      </c>
      <c r="F41" s="155"/>
      <c r="G41" s="121" t="s">
        <v>174</v>
      </c>
      <c r="H41" s="122"/>
      <c r="I41" s="123"/>
      <c r="J41" s="124" t="s">
        <v>2</v>
      </c>
      <c r="K41" s="121" t="s">
        <v>170</v>
      </c>
      <c r="M41" s="127"/>
      <c r="O41" s="134"/>
      <c r="Q41" s="181">
        <v>6</v>
      </c>
      <c r="R41" s="179" t="s">
        <v>2</v>
      </c>
      <c r="S41" s="184">
        <v>1</v>
      </c>
      <c r="T41" s="146"/>
      <c r="U41" s="171" t="s">
        <v>0</v>
      </c>
    </row>
    <row r="42" spans="1:21" ht="15.75" customHeight="1">
      <c r="A42" s="114" t="s">
        <v>1</v>
      </c>
      <c r="B42" s="134"/>
      <c r="C42" s="186">
        <v>4</v>
      </c>
      <c r="D42" s="187" t="s">
        <v>2</v>
      </c>
      <c r="E42" s="188">
        <v>2</v>
      </c>
      <c r="F42" s="122"/>
      <c r="G42" s="121" t="s">
        <v>171</v>
      </c>
      <c r="H42" s="122"/>
      <c r="I42" s="123"/>
      <c r="J42" s="124" t="s">
        <v>2</v>
      </c>
      <c r="K42" s="145" t="s">
        <v>56</v>
      </c>
      <c r="M42" s="136"/>
      <c r="O42" s="134"/>
      <c r="P42" s="181"/>
      <c r="Q42" s="186">
        <v>1</v>
      </c>
      <c r="R42" s="187" t="s">
        <v>2</v>
      </c>
      <c r="S42" s="188">
        <v>1</v>
      </c>
      <c r="T42" s="213"/>
      <c r="U42" s="171" t="s">
        <v>0</v>
      </c>
    </row>
    <row r="43" spans="1:21" ht="15.75" customHeight="1">
      <c r="A43" s="114" t="s">
        <v>1</v>
      </c>
      <c r="B43" s="134"/>
      <c r="C43" s="181">
        <v>5</v>
      </c>
      <c r="D43" s="179" t="s">
        <v>2</v>
      </c>
      <c r="E43" s="184">
        <v>4</v>
      </c>
      <c r="F43" s="122"/>
      <c r="G43" s="121" t="s">
        <v>172</v>
      </c>
      <c r="H43" s="122"/>
      <c r="I43" s="126"/>
      <c r="J43" s="124" t="s">
        <v>2</v>
      </c>
      <c r="K43" s="126" t="s">
        <v>169</v>
      </c>
      <c r="M43" s="127"/>
      <c r="O43" s="134"/>
      <c r="P43" s="200"/>
      <c r="Q43" s="181">
        <v>7</v>
      </c>
      <c r="R43" s="179" t="s">
        <v>2</v>
      </c>
      <c r="S43" s="184">
        <v>1</v>
      </c>
      <c r="U43" s="171" t="s">
        <v>0</v>
      </c>
    </row>
    <row r="44" spans="1:21" ht="15.75" customHeight="1">
      <c r="A44" s="114" t="s">
        <v>1</v>
      </c>
      <c r="B44" s="12" t="s">
        <v>46</v>
      </c>
      <c r="C44" s="170"/>
      <c r="D44" s="170"/>
      <c r="E44" s="167"/>
      <c r="F44" s="134"/>
      <c r="H44" s="191"/>
      <c r="J44" s="191"/>
      <c r="O44" s="134"/>
      <c r="P44" s="201"/>
      <c r="Q44" s="201"/>
      <c r="R44" s="201"/>
      <c r="S44" s="263"/>
      <c r="T44" s="201"/>
      <c r="U44" s="171" t="s">
        <v>0</v>
      </c>
    </row>
    <row r="45" spans="1:21" ht="15.75" customHeight="1">
      <c r="A45" s="114" t="s">
        <v>1</v>
      </c>
      <c r="B45" s="174" t="s">
        <v>159</v>
      </c>
      <c r="C45" s="174"/>
      <c r="D45" s="174"/>
      <c r="E45" s="175"/>
      <c r="F45" s="175"/>
      <c r="G45" s="368"/>
      <c r="H45" s="368"/>
      <c r="L45" s="176"/>
      <c r="M45" s="368"/>
      <c r="N45" s="368"/>
      <c r="O45" s="368"/>
      <c r="P45" s="174" t="s">
        <v>158</v>
      </c>
      <c r="Q45" s="147"/>
      <c r="R45" s="147"/>
      <c r="S45" s="205"/>
      <c r="T45" s="175"/>
      <c r="U45" s="171" t="s">
        <v>0</v>
      </c>
    </row>
    <row r="46" spans="1:21" ht="15.75" customHeight="1">
      <c r="A46" s="114" t="s">
        <v>1</v>
      </c>
      <c r="B46" s="134"/>
      <c r="C46" s="186">
        <v>2</v>
      </c>
      <c r="D46" s="187" t="s">
        <v>2</v>
      </c>
      <c r="E46" s="188">
        <v>4</v>
      </c>
      <c r="F46" s="134"/>
      <c r="G46" s="145" t="s">
        <v>56</v>
      </c>
      <c r="H46" s="122"/>
      <c r="I46" s="126"/>
      <c r="J46" s="124" t="s">
        <v>2</v>
      </c>
      <c r="K46" s="126" t="s">
        <v>166</v>
      </c>
      <c r="M46" s="136"/>
      <c r="O46" s="134"/>
      <c r="P46" s="122"/>
      <c r="Q46" s="186">
        <v>0</v>
      </c>
      <c r="R46" s="187" t="s">
        <v>2</v>
      </c>
      <c r="S46" s="188">
        <v>5</v>
      </c>
      <c r="T46" s="157"/>
      <c r="U46" s="171" t="s">
        <v>0</v>
      </c>
    </row>
    <row r="47" spans="1:21" ht="15.75" customHeight="1">
      <c r="A47" s="114" t="s">
        <v>1</v>
      </c>
      <c r="B47" s="134"/>
      <c r="C47" s="181">
        <v>7</v>
      </c>
      <c r="D47" s="179" t="s">
        <v>2</v>
      </c>
      <c r="E47" s="184">
        <v>0</v>
      </c>
      <c r="F47" s="134"/>
      <c r="G47" s="122" t="s">
        <v>173</v>
      </c>
      <c r="H47" s="122"/>
      <c r="I47" s="126"/>
      <c r="J47" s="124" t="s">
        <v>2</v>
      </c>
      <c r="K47" s="121" t="s">
        <v>174</v>
      </c>
      <c r="M47" s="127"/>
      <c r="O47" s="134"/>
      <c r="P47" s="122"/>
      <c r="Q47" s="181">
        <v>7</v>
      </c>
      <c r="R47" s="179" t="s">
        <v>2</v>
      </c>
      <c r="S47" s="184">
        <v>0</v>
      </c>
      <c r="T47" s="122"/>
      <c r="U47" s="171" t="s">
        <v>0</v>
      </c>
    </row>
    <row r="48" spans="1:21" ht="15.75" customHeight="1">
      <c r="A48" s="114" t="s">
        <v>1</v>
      </c>
      <c r="B48" s="134"/>
      <c r="C48" s="181">
        <v>3</v>
      </c>
      <c r="D48" s="179" t="s">
        <v>2</v>
      </c>
      <c r="E48" s="184">
        <v>0</v>
      </c>
      <c r="F48" s="129" t="s">
        <v>26</v>
      </c>
      <c r="G48" s="126" t="s">
        <v>167</v>
      </c>
      <c r="H48" s="122"/>
      <c r="I48" s="126"/>
      <c r="J48" s="124" t="s">
        <v>2</v>
      </c>
      <c r="K48" s="121" t="s">
        <v>170</v>
      </c>
      <c r="M48" s="127"/>
      <c r="O48" s="134"/>
      <c r="P48" s="181" t="s">
        <v>26</v>
      </c>
      <c r="Q48" s="181">
        <v>0</v>
      </c>
      <c r="R48" s="179" t="s">
        <v>2</v>
      </c>
      <c r="S48" s="184">
        <v>3</v>
      </c>
      <c r="T48" s="122"/>
      <c r="U48" s="171" t="s">
        <v>0</v>
      </c>
    </row>
    <row r="49" spans="1:21" ht="15.75" customHeight="1">
      <c r="A49" s="114" t="s">
        <v>1</v>
      </c>
      <c r="B49" s="134"/>
      <c r="C49" s="181">
        <v>2</v>
      </c>
      <c r="D49" s="179" t="s">
        <v>2</v>
      </c>
      <c r="E49" s="184">
        <v>6</v>
      </c>
      <c r="F49" s="134"/>
      <c r="G49" s="121" t="s">
        <v>171</v>
      </c>
      <c r="H49" s="122"/>
      <c r="I49" s="126"/>
      <c r="J49" s="124" t="s">
        <v>2</v>
      </c>
      <c r="K49" s="126" t="s">
        <v>169</v>
      </c>
      <c r="M49" s="127"/>
      <c r="O49" s="134"/>
      <c r="P49" s="122"/>
      <c r="Q49" s="181">
        <v>2</v>
      </c>
      <c r="R49" s="179" t="s">
        <v>2</v>
      </c>
      <c r="S49" s="184">
        <v>0</v>
      </c>
      <c r="T49" s="122"/>
      <c r="U49" s="171" t="s">
        <v>0</v>
      </c>
    </row>
    <row r="50" spans="1:21" ht="15.75" customHeight="1">
      <c r="A50" s="114" t="s">
        <v>1</v>
      </c>
      <c r="B50" s="134"/>
      <c r="C50" s="181"/>
      <c r="D50" s="138" t="s">
        <v>57</v>
      </c>
      <c r="E50" s="184"/>
      <c r="F50" s="134"/>
      <c r="G50" s="121" t="s">
        <v>55</v>
      </c>
      <c r="H50" s="122"/>
      <c r="I50" s="126"/>
      <c r="J50" s="124" t="s">
        <v>2</v>
      </c>
      <c r="K50" s="121" t="s">
        <v>172</v>
      </c>
      <c r="M50" s="127"/>
      <c r="O50" s="134"/>
      <c r="P50" s="122"/>
      <c r="Q50" s="181"/>
      <c r="R50" s="138" t="s">
        <v>57</v>
      </c>
      <c r="S50" s="184"/>
      <c r="T50" s="122"/>
      <c r="U50" s="171" t="s">
        <v>0</v>
      </c>
    </row>
    <row r="51" spans="1:21" ht="15.75" customHeight="1">
      <c r="A51" s="114" t="s">
        <v>1</v>
      </c>
      <c r="B51" s="134"/>
      <c r="C51" s="181">
        <v>8</v>
      </c>
      <c r="D51" s="179" t="s">
        <v>2</v>
      </c>
      <c r="E51" s="184">
        <v>1</v>
      </c>
      <c r="F51" s="134"/>
      <c r="G51" s="126" t="s">
        <v>79</v>
      </c>
      <c r="H51" s="122"/>
      <c r="I51" s="126"/>
      <c r="J51" s="124" t="s">
        <v>2</v>
      </c>
      <c r="K51" s="126" t="s">
        <v>168</v>
      </c>
      <c r="M51" s="136"/>
      <c r="O51" s="134"/>
      <c r="P51" s="181"/>
      <c r="Q51" s="181">
        <v>2</v>
      </c>
      <c r="R51" s="179" t="s">
        <v>2</v>
      </c>
      <c r="S51" s="184">
        <v>2</v>
      </c>
      <c r="T51" s="136"/>
      <c r="U51" s="171" t="s">
        <v>0</v>
      </c>
    </row>
    <row r="52" spans="1:21" ht="15.75" customHeight="1">
      <c r="A52" s="114" t="s">
        <v>1</v>
      </c>
      <c r="B52" s="12" t="s">
        <v>46</v>
      </c>
      <c r="C52" s="170"/>
      <c r="D52" s="170"/>
      <c r="E52" s="134"/>
      <c r="F52" s="134"/>
      <c r="H52" s="191"/>
      <c r="J52" s="191"/>
      <c r="O52" s="171"/>
      <c r="P52" s="207"/>
      <c r="Q52" s="207"/>
      <c r="R52" s="207"/>
      <c r="S52" s="208"/>
      <c r="T52" s="207"/>
      <c r="U52" s="171" t="s">
        <v>0</v>
      </c>
    </row>
    <row r="53" spans="1:21" ht="15.75" customHeight="1">
      <c r="A53" s="114" t="s">
        <v>1</v>
      </c>
      <c r="B53" s="174" t="s">
        <v>143</v>
      </c>
      <c r="C53" s="174"/>
      <c r="D53" s="174"/>
      <c r="E53" s="175"/>
      <c r="F53" s="175"/>
      <c r="G53" s="367"/>
      <c r="H53" s="367"/>
      <c r="L53" s="176"/>
      <c r="M53" s="365"/>
      <c r="N53" s="365"/>
      <c r="O53" s="365"/>
      <c r="P53" s="147" t="s">
        <v>152</v>
      </c>
      <c r="Q53" s="147"/>
      <c r="R53" s="147"/>
      <c r="S53" s="195"/>
      <c r="T53" s="172"/>
      <c r="U53" s="171" t="s">
        <v>0</v>
      </c>
    </row>
    <row r="54" spans="1:21" ht="15.75" customHeight="1">
      <c r="A54" s="114" t="s">
        <v>1</v>
      </c>
      <c r="B54" s="134"/>
      <c r="C54" s="181">
        <v>3</v>
      </c>
      <c r="D54" s="179" t="s">
        <v>2</v>
      </c>
      <c r="E54" s="184">
        <v>3</v>
      </c>
      <c r="F54" s="156"/>
      <c r="G54" s="126" t="s">
        <v>166</v>
      </c>
      <c r="H54" s="122"/>
      <c r="I54" s="123"/>
      <c r="J54" s="124" t="s">
        <v>2</v>
      </c>
      <c r="K54" s="121" t="s">
        <v>174</v>
      </c>
      <c r="M54" s="123"/>
      <c r="O54" s="134"/>
      <c r="P54" s="122"/>
      <c r="Q54" s="181">
        <v>1</v>
      </c>
      <c r="R54" s="179" t="s">
        <v>2</v>
      </c>
      <c r="S54" s="184">
        <v>0</v>
      </c>
      <c r="T54" s="157"/>
      <c r="U54" s="171" t="s">
        <v>0</v>
      </c>
    </row>
    <row r="55" spans="1:21" ht="15.75" customHeight="1">
      <c r="A55" s="114" t="s">
        <v>1</v>
      </c>
      <c r="B55" s="134"/>
      <c r="C55" s="181"/>
      <c r="D55" s="138" t="s">
        <v>48</v>
      </c>
      <c r="E55" s="184"/>
      <c r="F55" s="122"/>
      <c r="G55" s="145" t="s">
        <v>56</v>
      </c>
      <c r="H55" s="122"/>
      <c r="I55" s="126"/>
      <c r="J55" s="124" t="s">
        <v>2</v>
      </c>
      <c r="K55" s="121" t="s">
        <v>55</v>
      </c>
      <c r="M55" s="127"/>
      <c r="O55" s="134"/>
      <c r="P55" s="213"/>
      <c r="Q55" s="181"/>
      <c r="R55" s="138" t="s">
        <v>48</v>
      </c>
      <c r="S55" s="184"/>
      <c r="T55" s="122"/>
      <c r="U55" s="171" t="s">
        <v>0</v>
      </c>
    </row>
    <row r="56" spans="1:21" ht="15.75" customHeight="1">
      <c r="A56" s="114" t="s">
        <v>1</v>
      </c>
      <c r="B56" s="134"/>
      <c r="C56" s="181">
        <v>0</v>
      </c>
      <c r="D56" s="179" t="s">
        <v>2</v>
      </c>
      <c r="E56" s="184">
        <v>5</v>
      </c>
      <c r="F56" s="122"/>
      <c r="G56" s="126" t="s">
        <v>168</v>
      </c>
      <c r="H56" s="122"/>
      <c r="I56" s="126"/>
      <c r="J56" s="124" t="s">
        <v>2</v>
      </c>
      <c r="K56" s="122" t="s">
        <v>173</v>
      </c>
      <c r="M56" s="127"/>
      <c r="O56" s="134"/>
      <c r="P56" s="122"/>
      <c r="Q56" s="181">
        <v>0</v>
      </c>
      <c r="R56" s="179" t="s">
        <v>2</v>
      </c>
      <c r="S56" s="184">
        <v>7</v>
      </c>
      <c r="T56" s="122"/>
      <c r="U56" s="171" t="s">
        <v>0</v>
      </c>
    </row>
    <row r="57" spans="1:21" ht="15.75" customHeight="1">
      <c r="A57" s="114" t="s">
        <v>1</v>
      </c>
      <c r="B57" s="134"/>
      <c r="C57" s="181">
        <v>2</v>
      </c>
      <c r="D57" s="179" t="s">
        <v>2</v>
      </c>
      <c r="E57" s="184">
        <v>0</v>
      </c>
      <c r="F57" s="122"/>
      <c r="G57" s="126" t="s">
        <v>167</v>
      </c>
      <c r="H57" s="122"/>
      <c r="I57" s="128"/>
      <c r="J57" s="124" t="s">
        <v>2</v>
      </c>
      <c r="K57" s="121" t="s">
        <v>171</v>
      </c>
      <c r="M57" s="127"/>
      <c r="O57" s="134"/>
      <c r="P57" s="181"/>
      <c r="Q57" s="181">
        <v>2</v>
      </c>
      <c r="R57" s="179" t="s">
        <v>2</v>
      </c>
      <c r="S57" s="184">
        <v>2</v>
      </c>
      <c r="T57" s="157"/>
      <c r="U57" s="171" t="s">
        <v>0</v>
      </c>
    </row>
    <row r="58" spans="1:21" ht="15.75" customHeight="1">
      <c r="A58" s="114" t="s">
        <v>1</v>
      </c>
      <c r="B58" s="134"/>
      <c r="C58" s="181">
        <v>3</v>
      </c>
      <c r="D58" s="179" t="s">
        <v>2</v>
      </c>
      <c r="E58" s="184">
        <v>2</v>
      </c>
      <c r="F58" s="122"/>
      <c r="G58" s="126" t="s">
        <v>79</v>
      </c>
      <c r="H58" s="122"/>
      <c r="I58" s="126"/>
      <c r="J58" s="124" t="s">
        <v>2</v>
      </c>
      <c r="K58" s="126" t="s">
        <v>169</v>
      </c>
      <c r="M58" s="139"/>
      <c r="O58" s="134"/>
      <c r="P58" s="196"/>
      <c r="Q58" s="181">
        <v>3</v>
      </c>
      <c r="R58" s="179" t="s">
        <v>2</v>
      </c>
      <c r="S58" s="184">
        <v>0</v>
      </c>
      <c r="T58" s="146" t="s">
        <v>26</v>
      </c>
      <c r="U58" s="171" t="s">
        <v>0</v>
      </c>
    </row>
    <row r="59" spans="1:21" ht="15.75" customHeight="1">
      <c r="A59" s="114" t="s">
        <v>1</v>
      </c>
      <c r="B59" s="134"/>
      <c r="C59" s="181">
        <v>4</v>
      </c>
      <c r="D59" s="179" t="s">
        <v>2</v>
      </c>
      <c r="E59" s="184">
        <v>4</v>
      </c>
      <c r="F59" s="122"/>
      <c r="G59" s="121" t="s">
        <v>170</v>
      </c>
      <c r="H59" s="122"/>
      <c r="I59" s="126"/>
      <c r="J59" s="124" t="s">
        <v>2</v>
      </c>
      <c r="K59" s="121" t="s">
        <v>172</v>
      </c>
      <c r="M59" s="127"/>
      <c r="O59" s="134"/>
      <c r="P59" s="181" t="s">
        <v>26</v>
      </c>
      <c r="Q59" s="181">
        <v>0</v>
      </c>
      <c r="R59" s="179" t="s">
        <v>2</v>
      </c>
      <c r="S59" s="184">
        <v>3</v>
      </c>
      <c r="U59" s="171" t="s">
        <v>0</v>
      </c>
    </row>
    <row r="60" spans="1:21" ht="15.75" customHeight="1">
      <c r="A60" s="170" t="s">
        <v>14</v>
      </c>
      <c r="E60" s="264"/>
      <c r="G60" s="183"/>
      <c r="H60" s="121"/>
      <c r="I60" s="126"/>
      <c r="K60" s="197"/>
      <c r="M60" s="171"/>
      <c r="N60" s="213"/>
      <c r="U60" s="173" t="s">
        <v>15</v>
      </c>
    </row>
    <row r="61" spans="6:21" s="307" customFormat="1" ht="15.75" customHeight="1" thickBot="1">
      <c r="F61" s="232"/>
      <c r="H61" s="308"/>
      <c r="U61" s="309"/>
    </row>
    <row r="62" spans="1:21" ht="15.75" customHeight="1">
      <c r="A62" s="164"/>
      <c r="B62" s="8" t="s">
        <v>132</v>
      </c>
      <c r="C62" s="42"/>
      <c r="D62" s="42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165"/>
      <c r="U62" s="151"/>
    </row>
    <row r="63" spans="1:21" ht="15.75" customHeight="1" thickBot="1">
      <c r="A63" s="164"/>
      <c r="B63" s="32" t="s">
        <v>165</v>
      </c>
      <c r="C63" s="43"/>
      <c r="D63" s="43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66"/>
      <c r="U63" s="151"/>
    </row>
    <row r="64" spans="2:21" ht="15.75" customHeight="1">
      <c r="B64" s="265"/>
      <c r="C64" s="265"/>
      <c r="D64" s="265"/>
      <c r="E64" s="175"/>
      <c r="F64" s="266"/>
      <c r="G64" s="151"/>
      <c r="H64" s="151"/>
      <c r="I64" s="151"/>
      <c r="J64" s="267"/>
      <c r="K64" s="162"/>
      <c r="L64" s="162"/>
      <c r="M64" s="151"/>
      <c r="N64" s="151"/>
      <c r="O64" s="151"/>
      <c r="P64" s="168"/>
      <c r="Q64" s="168"/>
      <c r="R64" s="168"/>
      <c r="S64" s="169"/>
      <c r="T64" s="169"/>
      <c r="U64" s="151"/>
    </row>
    <row r="65" spans="1:21" ht="15.75" customHeight="1">
      <c r="A65" s="170" t="s">
        <v>14</v>
      </c>
      <c r="E65" s="124"/>
      <c r="G65" s="126"/>
      <c r="H65" s="121"/>
      <c r="I65" s="126"/>
      <c r="J65" s="121"/>
      <c r="K65" s="126"/>
      <c r="L65" s="126"/>
      <c r="M65" s="126"/>
      <c r="T65" s="172"/>
      <c r="U65" s="173" t="s">
        <v>15</v>
      </c>
    </row>
    <row r="66" spans="1:21" ht="15.75" customHeight="1">
      <c r="A66" s="114" t="s">
        <v>1</v>
      </c>
      <c r="B66" s="174" t="s">
        <v>144</v>
      </c>
      <c r="C66" s="174"/>
      <c r="D66" s="174"/>
      <c r="E66" s="175"/>
      <c r="F66" s="175"/>
      <c r="G66" s="368"/>
      <c r="H66" s="368"/>
      <c r="J66" s="202"/>
      <c r="K66" s="134"/>
      <c r="L66" s="134"/>
      <c r="M66" s="368"/>
      <c r="N66" s="368"/>
      <c r="O66" s="368"/>
      <c r="P66" s="147" t="s">
        <v>153</v>
      </c>
      <c r="Q66" s="174"/>
      <c r="R66" s="174"/>
      <c r="S66" s="148"/>
      <c r="T66" s="148"/>
      <c r="U66" s="171" t="s">
        <v>0</v>
      </c>
    </row>
    <row r="67" spans="1:21" ht="15.75" customHeight="1">
      <c r="A67" s="114" t="s">
        <v>1</v>
      </c>
      <c r="C67" s="181">
        <v>1</v>
      </c>
      <c r="D67" s="179" t="s">
        <v>2</v>
      </c>
      <c r="E67" s="184">
        <v>2</v>
      </c>
      <c r="F67" s="137"/>
      <c r="G67" s="126" t="s">
        <v>169</v>
      </c>
      <c r="H67" s="122"/>
      <c r="I67" s="126"/>
      <c r="J67" s="124" t="s">
        <v>2</v>
      </c>
      <c r="K67" s="121" t="s">
        <v>170</v>
      </c>
      <c r="L67" s="126"/>
      <c r="M67" s="126"/>
      <c r="P67" s="181"/>
      <c r="Q67" s="181">
        <v>2</v>
      </c>
      <c r="R67" s="179" t="s">
        <v>2</v>
      </c>
      <c r="S67" s="184">
        <v>0</v>
      </c>
      <c r="T67" s="122"/>
      <c r="U67" s="171" t="s">
        <v>0</v>
      </c>
    </row>
    <row r="68" spans="1:21" ht="15.75" customHeight="1">
      <c r="A68" s="114" t="s">
        <v>1</v>
      </c>
      <c r="C68" s="186">
        <v>9</v>
      </c>
      <c r="D68" s="187" t="s">
        <v>2</v>
      </c>
      <c r="E68" s="188">
        <v>0</v>
      </c>
      <c r="F68" s="126"/>
      <c r="G68" s="122" t="s">
        <v>173</v>
      </c>
      <c r="H68" s="122"/>
      <c r="I68" s="122"/>
      <c r="J68" s="124" t="s">
        <v>2</v>
      </c>
      <c r="K68" s="145" t="s">
        <v>56</v>
      </c>
      <c r="L68" s="126"/>
      <c r="M68" s="126"/>
      <c r="Q68" s="186">
        <v>10</v>
      </c>
      <c r="R68" s="187" t="s">
        <v>2</v>
      </c>
      <c r="S68" s="188">
        <v>1</v>
      </c>
      <c r="T68" s="122"/>
      <c r="U68" s="171" t="s">
        <v>0</v>
      </c>
    </row>
    <row r="69" spans="1:21" ht="15.75" customHeight="1">
      <c r="A69" s="114" t="s">
        <v>1</v>
      </c>
      <c r="C69" s="181">
        <v>4</v>
      </c>
      <c r="D69" s="179" t="s">
        <v>2</v>
      </c>
      <c r="E69" s="184">
        <v>1</v>
      </c>
      <c r="F69" s="180"/>
      <c r="G69" s="121" t="s">
        <v>174</v>
      </c>
      <c r="H69" s="122"/>
      <c r="I69" s="126"/>
      <c r="J69" s="124" t="s">
        <v>2</v>
      </c>
      <c r="K69" s="126" t="s">
        <v>168</v>
      </c>
      <c r="L69" s="126"/>
      <c r="M69" s="126"/>
      <c r="Q69" s="181">
        <v>7</v>
      </c>
      <c r="R69" s="179" t="s">
        <v>2</v>
      </c>
      <c r="S69" s="184">
        <v>1</v>
      </c>
      <c r="T69" s="122"/>
      <c r="U69" s="171" t="s">
        <v>0</v>
      </c>
    </row>
    <row r="70" spans="1:21" ht="15.75" customHeight="1">
      <c r="A70" s="114" t="s">
        <v>1</v>
      </c>
      <c r="C70" s="181">
        <v>3</v>
      </c>
      <c r="D70" s="179" t="s">
        <v>2</v>
      </c>
      <c r="E70" s="184">
        <v>4</v>
      </c>
      <c r="F70" s="126"/>
      <c r="G70" s="121" t="s">
        <v>171</v>
      </c>
      <c r="H70" s="122"/>
      <c r="I70" s="122"/>
      <c r="J70" s="124" t="s">
        <v>2</v>
      </c>
      <c r="K70" s="126" t="s">
        <v>79</v>
      </c>
      <c r="L70" s="126"/>
      <c r="M70" s="126"/>
      <c r="Q70" s="181">
        <v>3</v>
      </c>
      <c r="R70" s="179" t="s">
        <v>2</v>
      </c>
      <c r="S70" s="184">
        <v>3</v>
      </c>
      <c r="T70" s="122"/>
      <c r="U70" s="171" t="s">
        <v>0</v>
      </c>
    </row>
    <row r="71" spans="1:21" ht="15.75" customHeight="1">
      <c r="A71" s="114" t="s">
        <v>1</v>
      </c>
      <c r="C71" s="186"/>
      <c r="D71" s="138" t="s">
        <v>57</v>
      </c>
      <c r="E71" s="188"/>
      <c r="F71" s="180"/>
      <c r="G71" s="121" t="s">
        <v>55</v>
      </c>
      <c r="H71" s="122"/>
      <c r="I71" s="126"/>
      <c r="J71" s="124" t="s">
        <v>2</v>
      </c>
      <c r="K71" s="126" t="s">
        <v>167</v>
      </c>
      <c r="L71" s="126"/>
      <c r="M71" s="126"/>
      <c r="Q71" s="186"/>
      <c r="R71" s="138" t="s">
        <v>57</v>
      </c>
      <c r="S71" s="188"/>
      <c r="T71" s="185"/>
      <c r="U71" s="171" t="s">
        <v>0</v>
      </c>
    </row>
    <row r="72" spans="1:21" ht="15.75" customHeight="1">
      <c r="A72" s="114" t="s">
        <v>1</v>
      </c>
      <c r="C72" s="181">
        <v>0</v>
      </c>
      <c r="D72" s="179" t="s">
        <v>2</v>
      </c>
      <c r="E72" s="184">
        <v>1</v>
      </c>
      <c r="F72" s="126"/>
      <c r="G72" s="121" t="s">
        <v>172</v>
      </c>
      <c r="H72" s="122"/>
      <c r="I72" s="128"/>
      <c r="J72" s="124" t="s">
        <v>2</v>
      </c>
      <c r="K72" s="126" t="s">
        <v>166</v>
      </c>
      <c r="L72" s="126"/>
      <c r="M72" s="126"/>
      <c r="P72" s="181"/>
      <c r="Q72" s="181">
        <v>3</v>
      </c>
      <c r="R72" s="179" t="s">
        <v>2</v>
      </c>
      <c r="S72" s="184">
        <v>1</v>
      </c>
      <c r="T72" s="189"/>
      <c r="U72" s="171" t="s">
        <v>0</v>
      </c>
    </row>
    <row r="73" spans="1:21" ht="15.75" customHeight="1">
      <c r="A73" s="114" t="s">
        <v>1</v>
      </c>
      <c r="B73" s="170" t="s">
        <v>46</v>
      </c>
      <c r="C73" s="170"/>
      <c r="D73" s="170"/>
      <c r="J73" s="124"/>
      <c r="U73" s="171" t="s">
        <v>0</v>
      </c>
    </row>
    <row r="74" spans="1:21" ht="15.75" customHeight="1">
      <c r="A74" s="114" t="s">
        <v>1</v>
      </c>
      <c r="B74" s="174" t="s">
        <v>145</v>
      </c>
      <c r="C74" s="174"/>
      <c r="D74" s="174"/>
      <c r="E74" s="175"/>
      <c r="F74" s="175"/>
      <c r="G74" s="366"/>
      <c r="H74" s="366"/>
      <c r="J74" s="198"/>
      <c r="K74" s="134"/>
      <c r="L74" s="134"/>
      <c r="M74" s="368"/>
      <c r="N74" s="368"/>
      <c r="O74" s="368"/>
      <c r="P74" s="147" t="s">
        <v>154</v>
      </c>
      <c r="Q74" s="174"/>
      <c r="R74" s="174"/>
      <c r="S74" s="148"/>
      <c r="T74" s="148"/>
      <c r="U74" s="171" t="s">
        <v>0</v>
      </c>
    </row>
    <row r="75" spans="1:21" ht="15.75" customHeight="1">
      <c r="A75" s="114" t="s">
        <v>1</v>
      </c>
      <c r="C75" s="186">
        <v>3</v>
      </c>
      <c r="D75" s="187" t="s">
        <v>2</v>
      </c>
      <c r="E75" s="188">
        <v>3</v>
      </c>
      <c r="F75" s="137"/>
      <c r="G75" s="145" t="s">
        <v>56</v>
      </c>
      <c r="H75" s="122"/>
      <c r="I75" s="126"/>
      <c r="J75" s="124" t="s">
        <v>2</v>
      </c>
      <c r="K75" s="121" t="s">
        <v>174</v>
      </c>
      <c r="L75" s="126"/>
      <c r="M75" s="126"/>
      <c r="P75" s="181"/>
      <c r="Q75" s="186">
        <v>0</v>
      </c>
      <c r="R75" s="187" t="s">
        <v>2</v>
      </c>
      <c r="S75" s="188">
        <v>6</v>
      </c>
      <c r="T75" s="122"/>
      <c r="U75" s="171" t="s">
        <v>0</v>
      </c>
    </row>
    <row r="76" spans="1:21" ht="15.75" customHeight="1">
      <c r="A76" s="114" t="s">
        <v>1</v>
      </c>
      <c r="C76" s="181">
        <v>2</v>
      </c>
      <c r="D76" s="179" t="s">
        <v>2</v>
      </c>
      <c r="E76" s="184">
        <v>4</v>
      </c>
      <c r="F76" s="126"/>
      <c r="G76" s="126" t="s">
        <v>168</v>
      </c>
      <c r="H76" s="122"/>
      <c r="I76" s="128"/>
      <c r="J76" s="124" t="s">
        <v>2</v>
      </c>
      <c r="K76" s="121" t="s">
        <v>172</v>
      </c>
      <c r="L76" s="126"/>
      <c r="M76" s="126"/>
      <c r="Q76" s="181">
        <v>0</v>
      </c>
      <c r="R76" s="179" t="s">
        <v>2</v>
      </c>
      <c r="S76" s="184">
        <v>3</v>
      </c>
      <c r="T76" s="190"/>
      <c r="U76" s="171" t="s">
        <v>0</v>
      </c>
    </row>
    <row r="77" spans="1:21" ht="15.75" customHeight="1">
      <c r="A77" s="114" t="s">
        <v>1</v>
      </c>
      <c r="C77" s="181">
        <v>7</v>
      </c>
      <c r="D77" s="179" t="s">
        <v>2</v>
      </c>
      <c r="E77" s="184">
        <v>0</v>
      </c>
      <c r="F77" s="135"/>
      <c r="G77" s="126" t="s">
        <v>166</v>
      </c>
      <c r="H77" s="122"/>
      <c r="I77" s="128"/>
      <c r="J77" s="124" t="s">
        <v>2</v>
      </c>
      <c r="K77" s="126" t="s">
        <v>169</v>
      </c>
      <c r="L77" s="126"/>
      <c r="M77" s="126"/>
      <c r="Q77" s="348"/>
      <c r="R77" s="349" t="s">
        <v>263</v>
      </c>
      <c r="S77" s="363"/>
      <c r="T77" s="268"/>
      <c r="U77" s="171" t="s">
        <v>0</v>
      </c>
    </row>
    <row r="78" spans="1:21" ht="15.75" customHeight="1">
      <c r="A78" s="114" t="s">
        <v>1</v>
      </c>
      <c r="C78" s="181">
        <v>0</v>
      </c>
      <c r="D78" s="179" t="s">
        <v>2</v>
      </c>
      <c r="E78" s="184">
        <v>6</v>
      </c>
      <c r="F78" s="126"/>
      <c r="G78" s="126" t="s">
        <v>167</v>
      </c>
      <c r="H78" s="122"/>
      <c r="I78" s="126"/>
      <c r="J78" s="124" t="s">
        <v>2</v>
      </c>
      <c r="K78" s="122" t="s">
        <v>173</v>
      </c>
      <c r="L78" s="126"/>
      <c r="M78" s="126"/>
      <c r="Q78" s="181">
        <v>2</v>
      </c>
      <c r="R78" s="179" t="s">
        <v>2</v>
      </c>
      <c r="S78" s="184">
        <v>6</v>
      </c>
      <c r="T78" s="190"/>
      <c r="U78" s="171" t="s">
        <v>0</v>
      </c>
    </row>
    <row r="79" spans="1:21" ht="15.75" customHeight="1">
      <c r="A79" s="114" t="s">
        <v>1</v>
      </c>
      <c r="B79" s="269"/>
      <c r="C79" s="181"/>
      <c r="D79" s="138" t="s">
        <v>57</v>
      </c>
      <c r="E79" s="184"/>
      <c r="F79" s="180"/>
      <c r="G79" s="121" t="s">
        <v>171</v>
      </c>
      <c r="H79" s="122"/>
      <c r="I79" s="123"/>
      <c r="J79" s="124" t="s">
        <v>2</v>
      </c>
      <c r="K79" s="121" t="s">
        <v>55</v>
      </c>
      <c r="L79" s="126"/>
      <c r="M79" s="126"/>
      <c r="P79" s="316"/>
      <c r="Q79" s="181"/>
      <c r="R79" s="138" t="s">
        <v>57</v>
      </c>
      <c r="S79" s="184"/>
      <c r="T79" s="137"/>
      <c r="U79" s="171" t="s">
        <v>0</v>
      </c>
    </row>
    <row r="80" spans="1:21" ht="15.75" customHeight="1">
      <c r="A80" s="114" t="s">
        <v>1</v>
      </c>
      <c r="C80" s="181">
        <v>7</v>
      </c>
      <c r="D80" s="179" t="s">
        <v>2</v>
      </c>
      <c r="E80" s="184">
        <v>0</v>
      </c>
      <c r="F80" s="137"/>
      <c r="G80" s="126" t="s">
        <v>79</v>
      </c>
      <c r="H80" s="122"/>
      <c r="I80" s="126"/>
      <c r="J80" s="124" t="s">
        <v>2</v>
      </c>
      <c r="K80" s="121" t="s">
        <v>170</v>
      </c>
      <c r="L80" s="126"/>
      <c r="M80" s="126"/>
      <c r="P80" s="181"/>
      <c r="Q80" s="181">
        <v>4</v>
      </c>
      <c r="R80" s="179" t="s">
        <v>2</v>
      </c>
      <c r="S80" s="184">
        <v>0</v>
      </c>
      <c r="T80" s="122"/>
      <c r="U80" s="171" t="s">
        <v>0</v>
      </c>
    </row>
    <row r="81" spans="1:21" ht="15.75" customHeight="1">
      <c r="A81" s="114" t="s">
        <v>1</v>
      </c>
      <c r="B81" s="170" t="s">
        <v>46</v>
      </c>
      <c r="C81" s="170"/>
      <c r="D81" s="170"/>
      <c r="H81" s="191"/>
      <c r="U81" s="171" t="s">
        <v>0</v>
      </c>
    </row>
    <row r="82" spans="1:21" ht="15.75" customHeight="1">
      <c r="A82" s="114" t="s">
        <v>1</v>
      </c>
      <c r="B82" s="174" t="s">
        <v>146</v>
      </c>
      <c r="C82" s="174"/>
      <c r="D82" s="174"/>
      <c r="E82" s="175"/>
      <c r="F82" s="175"/>
      <c r="G82" s="367"/>
      <c r="H82" s="367"/>
      <c r="J82" s="198"/>
      <c r="K82" s="126"/>
      <c r="L82" s="134"/>
      <c r="M82" s="366"/>
      <c r="N82" s="366"/>
      <c r="O82" s="366"/>
      <c r="P82" s="174" t="s">
        <v>155</v>
      </c>
      <c r="Q82" s="174"/>
      <c r="R82" s="174"/>
      <c r="S82" s="193"/>
      <c r="T82" s="148"/>
      <c r="U82" s="171" t="s">
        <v>0</v>
      </c>
    </row>
    <row r="83" spans="1:21" ht="15.75" customHeight="1">
      <c r="A83" s="114" t="s">
        <v>1</v>
      </c>
      <c r="C83" s="181">
        <v>2</v>
      </c>
      <c r="D83" s="179" t="s">
        <v>2</v>
      </c>
      <c r="E83" s="146">
        <v>0</v>
      </c>
      <c r="F83" s="146"/>
      <c r="G83" s="126" t="s">
        <v>169</v>
      </c>
      <c r="H83" s="122"/>
      <c r="I83" s="126"/>
      <c r="J83" s="124" t="s">
        <v>2</v>
      </c>
      <c r="K83" s="126" t="s">
        <v>168</v>
      </c>
      <c r="L83" s="126"/>
      <c r="P83" s="181" t="s">
        <v>26</v>
      </c>
      <c r="Q83" s="181">
        <v>0</v>
      </c>
      <c r="R83" s="179" t="s">
        <v>2</v>
      </c>
      <c r="S83" s="146">
        <v>3</v>
      </c>
      <c r="T83" s="122"/>
      <c r="U83" s="171" t="s">
        <v>0</v>
      </c>
    </row>
    <row r="84" spans="1:21" ht="15.75" customHeight="1">
      <c r="A84" s="114" t="s">
        <v>1</v>
      </c>
      <c r="C84" s="181">
        <v>0</v>
      </c>
      <c r="D84" s="179" t="s">
        <v>2</v>
      </c>
      <c r="E84" s="146">
        <v>6</v>
      </c>
      <c r="F84" s="146"/>
      <c r="G84" s="121" t="s">
        <v>170</v>
      </c>
      <c r="H84" s="122"/>
      <c r="I84" s="126"/>
      <c r="J84" s="124" t="s">
        <v>2</v>
      </c>
      <c r="K84" s="126" t="s">
        <v>166</v>
      </c>
      <c r="L84" s="126"/>
      <c r="P84" s="181" t="s">
        <v>26</v>
      </c>
      <c r="Q84" s="181">
        <v>0</v>
      </c>
      <c r="R84" s="179" t="s">
        <v>2</v>
      </c>
      <c r="S84" s="146">
        <v>3</v>
      </c>
      <c r="T84" s="146"/>
      <c r="U84" s="171" t="s">
        <v>0</v>
      </c>
    </row>
    <row r="85" spans="1:21" ht="15.75" customHeight="1">
      <c r="A85" s="114" t="s">
        <v>1</v>
      </c>
      <c r="C85" s="186">
        <v>0</v>
      </c>
      <c r="D85" s="187" t="s">
        <v>2</v>
      </c>
      <c r="E85" s="188">
        <v>0</v>
      </c>
      <c r="G85" s="121" t="s">
        <v>172</v>
      </c>
      <c r="H85" s="122"/>
      <c r="I85" s="126"/>
      <c r="J85" s="124" t="s">
        <v>2</v>
      </c>
      <c r="K85" s="145" t="s">
        <v>56</v>
      </c>
      <c r="L85" s="126"/>
      <c r="Q85" s="186">
        <v>2</v>
      </c>
      <c r="R85" s="187" t="s">
        <v>2</v>
      </c>
      <c r="S85" s="188">
        <v>1</v>
      </c>
      <c r="T85" s="157"/>
      <c r="U85" s="171" t="s">
        <v>0</v>
      </c>
    </row>
    <row r="86" spans="1:21" ht="15.75" customHeight="1">
      <c r="A86" s="114" t="s">
        <v>1</v>
      </c>
      <c r="C86" s="181">
        <v>0</v>
      </c>
      <c r="D86" s="179" t="s">
        <v>2</v>
      </c>
      <c r="E86" s="146">
        <v>3</v>
      </c>
      <c r="G86" s="121" t="s">
        <v>174</v>
      </c>
      <c r="H86" s="122"/>
      <c r="I86" s="126"/>
      <c r="J86" s="124" t="s">
        <v>2</v>
      </c>
      <c r="K86" s="126" t="s">
        <v>167</v>
      </c>
      <c r="L86" s="126"/>
      <c r="P86" s="269"/>
      <c r="Q86" s="181">
        <v>3</v>
      </c>
      <c r="R86" s="179" t="s">
        <v>2</v>
      </c>
      <c r="S86" s="146">
        <v>1</v>
      </c>
      <c r="T86" s="122"/>
      <c r="U86" s="171" t="s">
        <v>0</v>
      </c>
    </row>
    <row r="87" spans="1:21" ht="15.75" customHeight="1">
      <c r="A87" s="114" t="s">
        <v>1</v>
      </c>
      <c r="C87" s="181"/>
      <c r="D87" s="138" t="s">
        <v>57</v>
      </c>
      <c r="E87" s="146"/>
      <c r="G87" s="121" t="s">
        <v>55</v>
      </c>
      <c r="H87" s="122"/>
      <c r="I87" s="126"/>
      <c r="J87" s="124" t="s">
        <v>2</v>
      </c>
      <c r="K87" s="126" t="s">
        <v>79</v>
      </c>
      <c r="L87" s="126"/>
      <c r="P87" s="269"/>
      <c r="Q87" s="181"/>
      <c r="R87" s="138" t="s">
        <v>57</v>
      </c>
      <c r="S87" s="146"/>
      <c r="T87" s="122"/>
      <c r="U87" s="171" t="s">
        <v>0</v>
      </c>
    </row>
    <row r="88" spans="1:21" ht="15.75" customHeight="1">
      <c r="A88" s="114" t="s">
        <v>1</v>
      </c>
      <c r="C88" s="181">
        <v>6</v>
      </c>
      <c r="D88" s="179" t="s">
        <v>2</v>
      </c>
      <c r="E88" s="146">
        <v>0</v>
      </c>
      <c r="F88" s="146"/>
      <c r="G88" s="122" t="s">
        <v>173</v>
      </c>
      <c r="H88" s="122"/>
      <c r="I88" s="126"/>
      <c r="J88" s="124" t="s">
        <v>2</v>
      </c>
      <c r="K88" s="121" t="s">
        <v>171</v>
      </c>
      <c r="L88" s="126"/>
      <c r="Q88" s="181">
        <v>1</v>
      </c>
      <c r="R88" s="179" t="s">
        <v>2</v>
      </c>
      <c r="S88" s="146">
        <v>0</v>
      </c>
      <c r="T88" s="122"/>
      <c r="U88" s="171" t="s">
        <v>0</v>
      </c>
    </row>
    <row r="89" spans="1:21" ht="15.75" customHeight="1">
      <c r="A89" s="114" t="s">
        <v>1</v>
      </c>
      <c r="B89" s="170" t="s">
        <v>46</v>
      </c>
      <c r="C89" s="170"/>
      <c r="D89" s="170"/>
      <c r="H89" s="191"/>
      <c r="U89" s="171" t="s">
        <v>0</v>
      </c>
    </row>
    <row r="90" spans="1:21" ht="15.75" customHeight="1">
      <c r="A90" s="114" t="s">
        <v>1</v>
      </c>
      <c r="B90" s="174" t="s">
        <v>147</v>
      </c>
      <c r="C90" s="174"/>
      <c r="D90" s="174"/>
      <c r="E90" s="175"/>
      <c r="F90" s="175"/>
      <c r="G90" s="367">
        <v>40979</v>
      </c>
      <c r="H90" s="367"/>
      <c r="J90" s="202"/>
      <c r="K90" s="134"/>
      <c r="L90" s="134"/>
      <c r="M90" s="366"/>
      <c r="N90" s="366"/>
      <c r="O90" s="366"/>
      <c r="P90" s="174" t="s">
        <v>156</v>
      </c>
      <c r="Q90" s="174"/>
      <c r="R90" s="174"/>
      <c r="S90" s="193"/>
      <c r="T90" s="148"/>
      <c r="U90" s="171" t="s">
        <v>0</v>
      </c>
    </row>
    <row r="91" spans="1:21" ht="15.75" customHeight="1">
      <c r="A91" s="114" t="s">
        <v>1</v>
      </c>
      <c r="C91" s="186">
        <v>3</v>
      </c>
      <c r="D91" s="187" t="s">
        <v>2</v>
      </c>
      <c r="E91" s="188">
        <v>0</v>
      </c>
      <c r="F91" s="146" t="s">
        <v>26</v>
      </c>
      <c r="G91" s="145" t="s">
        <v>56</v>
      </c>
      <c r="H91" s="122"/>
      <c r="I91" s="126"/>
      <c r="J91" s="124" t="s">
        <v>2</v>
      </c>
      <c r="K91" s="126" t="s">
        <v>169</v>
      </c>
      <c r="L91" s="126"/>
      <c r="P91" s="181"/>
      <c r="Q91" s="186">
        <v>3</v>
      </c>
      <c r="R91" s="187" t="s">
        <v>2</v>
      </c>
      <c r="S91" s="188">
        <v>1</v>
      </c>
      <c r="T91" s="157"/>
      <c r="U91" s="171" t="s">
        <v>0</v>
      </c>
    </row>
    <row r="92" spans="1:21" ht="15.75" customHeight="1">
      <c r="A92" s="114" t="s">
        <v>1</v>
      </c>
      <c r="B92" s="283"/>
      <c r="C92" s="181">
        <v>2</v>
      </c>
      <c r="D92" s="179" t="s">
        <v>2</v>
      </c>
      <c r="E92" s="146">
        <v>8</v>
      </c>
      <c r="G92" s="126" t="s">
        <v>168</v>
      </c>
      <c r="H92" s="122"/>
      <c r="I92" s="126"/>
      <c r="J92" s="124" t="s">
        <v>2</v>
      </c>
      <c r="K92" s="121" t="s">
        <v>170</v>
      </c>
      <c r="L92" s="126"/>
      <c r="P92" s="181" t="s">
        <v>26</v>
      </c>
      <c r="Q92" s="181">
        <v>0</v>
      </c>
      <c r="R92" s="179" t="s">
        <v>2</v>
      </c>
      <c r="S92" s="146">
        <v>3</v>
      </c>
      <c r="T92" s="122"/>
      <c r="U92" s="171" t="s">
        <v>0</v>
      </c>
    </row>
    <row r="93" spans="1:21" ht="15.75" customHeight="1">
      <c r="A93" s="114" t="s">
        <v>1</v>
      </c>
      <c r="B93" s="181"/>
      <c r="C93" s="181"/>
      <c r="D93" s="138" t="s">
        <v>57</v>
      </c>
      <c r="E93" s="146"/>
      <c r="F93" s="146"/>
      <c r="G93" s="121" t="s">
        <v>55</v>
      </c>
      <c r="H93" s="122"/>
      <c r="I93" s="126"/>
      <c r="J93" s="124" t="s">
        <v>2</v>
      </c>
      <c r="K93" s="122" t="s">
        <v>173</v>
      </c>
      <c r="L93" s="126"/>
      <c r="Q93" s="181"/>
      <c r="R93" s="138" t="s">
        <v>57</v>
      </c>
      <c r="S93" s="146"/>
      <c r="T93" s="122"/>
      <c r="U93" s="171" t="s">
        <v>0</v>
      </c>
    </row>
    <row r="94" spans="1:21" ht="15.75" customHeight="1">
      <c r="A94" s="114" t="s">
        <v>1</v>
      </c>
      <c r="C94" s="181">
        <v>1</v>
      </c>
      <c r="D94" s="179" t="s">
        <v>2</v>
      </c>
      <c r="E94" s="146">
        <v>0</v>
      </c>
      <c r="F94" s="315"/>
      <c r="G94" s="126" t="s">
        <v>167</v>
      </c>
      <c r="H94" s="122"/>
      <c r="I94" s="126"/>
      <c r="J94" s="124" t="s">
        <v>2</v>
      </c>
      <c r="K94" s="121" t="s">
        <v>172</v>
      </c>
      <c r="L94" s="126"/>
      <c r="Q94" s="181">
        <v>5</v>
      </c>
      <c r="R94" s="179" t="s">
        <v>2</v>
      </c>
      <c r="S94" s="146">
        <v>1</v>
      </c>
      <c r="T94" s="122"/>
      <c r="U94" s="171" t="s">
        <v>0</v>
      </c>
    </row>
    <row r="95" spans="1:21" ht="15.75" customHeight="1">
      <c r="A95" s="114" t="s">
        <v>1</v>
      </c>
      <c r="C95" s="181">
        <v>2</v>
      </c>
      <c r="D95" s="179" t="s">
        <v>2</v>
      </c>
      <c r="E95" s="146">
        <v>1</v>
      </c>
      <c r="F95" s="146"/>
      <c r="G95" s="121" t="s">
        <v>171</v>
      </c>
      <c r="H95" s="122"/>
      <c r="I95" s="126"/>
      <c r="J95" s="124" t="s">
        <v>2</v>
      </c>
      <c r="K95" s="121" t="s">
        <v>174</v>
      </c>
      <c r="L95" s="126"/>
      <c r="P95" s="181"/>
      <c r="Q95" s="181">
        <v>0</v>
      </c>
      <c r="R95" s="179" t="s">
        <v>2</v>
      </c>
      <c r="S95" s="146">
        <v>3</v>
      </c>
      <c r="T95" s="146"/>
      <c r="U95" s="171" t="s">
        <v>0</v>
      </c>
    </row>
    <row r="96" spans="1:21" ht="15.75" customHeight="1">
      <c r="A96" s="114" t="s">
        <v>1</v>
      </c>
      <c r="C96" s="181">
        <v>2</v>
      </c>
      <c r="D96" s="179" t="s">
        <v>2</v>
      </c>
      <c r="E96" s="146">
        <v>0</v>
      </c>
      <c r="F96" s="116"/>
      <c r="G96" s="126" t="s">
        <v>79</v>
      </c>
      <c r="H96" s="122"/>
      <c r="I96" s="126"/>
      <c r="J96" s="124" t="s">
        <v>2</v>
      </c>
      <c r="K96" s="126" t="s">
        <v>166</v>
      </c>
      <c r="L96" s="126"/>
      <c r="P96" s="181"/>
      <c r="Q96" s="181">
        <v>5</v>
      </c>
      <c r="R96" s="179" t="s">
        <v>2</v>
      </c>
      <c r="S96" s="146">
        <v>0</v>
      </c>
      <c r="T96" s="122"/>
      <c r="U96" s="171" t="s">
        <v>0</v>
      </c>
    </row>
    <row r="97" spans="1:21" ht="15.75" customHeight="1">
      <c r="A97" s="170" t="s">
        <v>14</v>
      </c>
      <c r="E97" s="203"/>
      <c r="G97" s="126"/>
      <c r="H97" s="121"/>
      <c r="I97" s="126"/>
      <c r="J97" s="121"/>
      <c r="K97" s="126"/>
      <c r="L97" s="126"/>
      <c r="S97" s="197"/>
      <c r="T97" s="172"/>
      <c r="U97" s="173" t="s">
        <v>15</v>
      </c>
    </row>
    <row r="98" spans="2:21" ht="15.75" customHeight="1">
      <c r="B98" s="170"/>
      <c r="C98" s="170"/>
      <c r="D98" s="170"/>
      <c r="H98" s="191"/>
      <c r="U98" s="171"/>
    </row>
    <row r="99" spans="2:21" ht="15.75" customHeight="1">
      <c r="B99" s="174"/>
      <c r="C99" s="174"/>
      <c r="D99" s="174"/>
      <c r="E99" s="175"/>
      <c r="F99" s="175"/>
      <c r="J99" s="202"/>
      <c r="K99" s="134"/>
      <c r="L99" s="134"/>
      <c r="P99" s="174"/>
      <c r="Q99" s="174"/>
      <c r="R99" s="174"/>
      <c r="S99" s="193"/>
      <c r="T99" s="148"/>
      <c r="U99" s="171"/>
    </row>
    <row r="100" spans="2:20" ht="15.75" customHeight="1">
      <c r="B100" s="209" t="s">
        <v>4</v>
      </c>
      <c r="C100" s="209"/>
      <c r="D100" s="209"/>
      <c r="E100" s="172"/>
      <c r="F100" s="172"/>
      <c r="G100" s="172"/>
      <c r="H100" s="172"/>
      <c r="I100" s="172"/>
      <c r="J100" s="210"/>
      <c r="K100" s="172"/>
      <c r="L100" s="172"/>
      <c r="M100" s="172"/>
      <c r="N100" s="172"/>
      <c r="O100" s="172"/>
      <c r="P100" s="211"/>
      <c r="Q100" s="211"/>
      <c r="R100" s="211"/>
      <c r="S100" s="195"/>
      <c r="T100" s="172"/>
    </row>
    <row r="101" spans="2:21" ht="15.75" customHeight="1">
      <c r="B101" s="200"/>
      <c r="C101" s="200"/>
      <c r="D101" s="200"/>
      <c r="E101" s="122"/>
      <c r="F101" s="134"/>
      <c r="G101" s="122"/>
      <c r="H101" s="122"/>
      <c r="I101" s="212">
        <f ca="1">TODAY()</f>
        <v>41094</v>
      </c>
      <c r="J101" s="175"/>
      <c r="K101" s="175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</row>
    <row r="102" spans="1:21" ht="15.75" customHeight="1">
      <c r="A102" s="170" t="s">
        <v>14</v>
      </c>
      <c r="E102" s="207"/>
      <c r="G102" s="126"/>
      <c r="H102" s="121"/>
      <c r="I102" s="126"/>
      <c r="K102" s="191"/>
      <c r="U102" s="173" t="s">
        <v>15</v>
      </c>
    </row>
    <row r="103" spans="1:21" ht="15.75" customHeight="1">
      <c r="A103" s="134" t="s">
        <v>1</v>
      </c>
      <c r="B103" s="213"/>
      <c r="C103" s="213"/>
      <c r="D103" s="213"/>
      <c r="E103" s="196"/>
      <c r="F103" s="213"/>
      <c r="G103" s="213"/>
      <c r="H103" s="196"/>
      <c r="I103" s="213"/>
      <c r="J103" s="213"/>
      <c r="K103" s="196"/>
      <c r="L103" s="213"/>
      <c r="M103" s="213"/>
      <c r="N103" s="213"/>
      <c r="O103" s="213"/>
      <c r="P103" s="213"/>
      <c r="Q103" s="213"/>
      <c r="R103" s="213"/>
      <c r="S103" s="213"/>
      <c r="T103" s="213"/>
      <c r="U103" s="171" t="s">
        <v>0</v>
      </c>
    </row>
    <row r="104" spans="1:21" ht="15.75" customHeight="1">
      <c r="A104" s="134" t="s">
        <v>1</v>
      </c>
      <c r="E104" s="207"/>
      <c r="F104" s="126"/>
      <c r="G104" s="126"/>
      <c r="H104" s="214"/>
      <c r="I104" s="214" t="s">
        <v>5</v>
      </c>
      <c r="J104" s="214" t="s">
        <v>6</v>
      </c>
      <c r="K104" s="201" t="s">
        <v>7</v>
      </c>
      <c r="L104" s="201" t="s">
        <v>8</v>
      </c>
      <c r="M104" s="201" t="s">
        <v>9</v>
      </c>
      <c r="N104" s="272" t="s">
        <v>23</v>
      </c>
      <c r="O104" s="215" t="s">
        <v>10</v>
      </c>
      <c r="P104" s="215" t="s">
        <v>11</v>
      </c>
      <c r="Q104" s="201"/>
      <c r="R104" s="201"/>
      <c r="S104" s="217" t="s">
        <v>12</v>
      </c>
      <c r="T104" s="175"/>
      <c r="U104" s="171" t="s">
        <v>0</v>
      </c>
    </row>
    <row r="105" spans="1:21" ht="15.75" customHeight="1">
      <c r="A105" s="114" t="s">
        <v>1</v>
      </c>
      <c r="F105" s="126"/>
      <c r="H105" s="200"/>
      <c r="I105" s="247"/>
      <c r="J105" s="247"/>
      <c r="K105" s="324"/>
      <c r="L105" s="324"/>
      <c r="M105" s="324"/>
      <c r="N105" s="196"/>
      <c r="O105" s="200"/>
      <c r="P105" s="200"/>
      <c r="Q105" s="200"/>
      <c r="R105" s="200"/>
      <c r="S105" s="200"/>
      <c r="T105" s="200"/>
      <c r="U105" s="171" t="s">
        <v>0</v>
      </c>
    </row>
    <row r="106" spans="1:22" ht="15.75" customHeight="1">
      <c r="A106" s="134" t="s">
        <v>1</v>
      </c>
      <c r="B106" s="140">
        <v>1</v>
      </c>
      <c r="C106" s="140"/>
      <c r="D106" s="126"/>
      <c r="E106" s="122" t="s">
        <v>173</v>
      </c>
      <c r="F106" s="126"/>
      <c r="G106" s="126"/>
      <c r="H106" s="224"/>
      <c r="I106" s="224">
        <f aca="true" t="shared" si="0" ref="I106:I116">SUM(K106*4,L106*2,M106*1)</f>
        <v>76</v>
      </c>
      <c r="J106" s="121">
        <f aca="true" t="shared" si="1" ref="J106:J116">SUM(K106,L106,M106,N106)</f>
        <v>20</v>
      </c>
      <c r="K106" s="207">
        <v>18</v>
      </c>
      <c r="L106" s="207">
        <v>2</v>
      </c>
      <c r="M106" s="207">
        <v>0</v>
      </c>
      <c r="N106" s="318">
        <v>0</v>
      </c>
      <c r="O106" s="221">
        <f>$E$10+$S$10+$E$26+$S$26+$C$35+$Q$35+$C$40+$Q$40+$C$47+$Q$47+$E$56+$S$56+$C$68+$Q$68+$E$78+$S$78+$C$88+$Q$88+$E$93+$S$93+$C$16+$Q$16</f>
        <v>127</v>
      </c>
      <c r="P106" s="221">
        <f>$C$10+$Q$10+$C$26+$Q$26+$E$35+$S$35+$E$40+$S$40+$E$47+$S$47+$C$56+$Q$56+$E$68+$S$68+$C$78+$Q$78+$E$88+$S$88+$C$93+$Q$93+E16+S16</f>
        <v>12</v>
      </c>
      <c r="Q106" s="207"/>
      <c r="R106" s="124"/>
      <c r="S106" s="195">
        <f aca="true" t="shared" si="2" ref="S106:S116">O106-P106</f>
        <v>115</v>
      </c>
      <c r="T106" s="172"/>
      <c r="U106" s="171" t="s">
        <v>0</v>
      </c>
      <c r="V106" s="234"/>
    </row>
    <row r="107" spans="1:21" ht="15.75" customHeight="1">
      <c r="A107" s="196" t="s">
        <v>1</v>
      </c>
      <c r="B107" s="140">
        <v>2</v>
      </c>
      <c r="C107" s="140"/>
      <c r="D107" s="121"/>
      <c r="E107" s="126" t="s">
        <v>79</v>
      </c>
      <c r="F107" s="126"/>
      <c r="G107" s="126"/>
      <c r="H107" s="224"/>
      <c r="I107" s="224">
        <f t="shared" si="0"/>
        <v>63</v>
      </c>
      <c r="J107" s="121">
        <f t="shared" si="1"/>
        <v>20</v>
      </c>
      <c r="K107" s="207">
        <v>13</v>
      </c>
      <c r="L107" s="207">
        <v>4</v>
      </c>
      <c r="M107" s="207">
        <v>3</v>
      </c>
      <c r="N107" s="318">
        <v>0</v>
      </c>
      <c r="O107" s="221">
        <f>$C$11+$Q$11+$E$14+$S$14+$C$27+$Q$27+$E$35+$S$35+$E$39+$S$39+$C$58+$Q$58+$E$70+$S$70+$C$80+$Q$80+$E$87+$S$87+$C$96+$Q$96+$C$51+$Q$51</f>
        <v>74</v>
      </c>
      <c r="P107" s="221">
        <f>$E$11+$S$11+$C$14+$Q$14+$E$27+$S$27+$C$35+$Q$35+$C$39+$Q$39+$E$58+$S$58+$C$70+$Q$70+$E$80+$S$80+$C$87+$Q$87+$E$96+$S$96+$E$51+$S$51</f>
        <v>28</v>
      </c>
      <c r="Q107" s="207"/>
      <c r="R107" s="124"/>
      <c r="S107" s="195">
        <f t="shared" si="2"/>
        <v>46</v>
      </c>
      <c r="T107" s="172"/>
      <c r="U107" s="171" t="s">
        <v>0</v>
      </c>
    </row>
    <row r="108" spans="1:21" ht="15.75" customHeight="1">
      <c r="A108" s="114" t="s">
        <v>1</v>
      </c>
      <c r="B108" s="140">
        <v>3</v>
      </c>
      <c r="C108" s="140"/>
      <c r="D108" s="121"/>
      <c r="E108" s="126" t="s">
        <v>167</v>
      </c>
      <c r="F108" s="123"/>
      <c r="G108" s="126"/>
      <c r="H108" s="224"/>
      <c r="I108" s="224">
        <f t="shared" si="0"/>
        <v>54</v>
      </c>
      <c r="J108" s="121">
        <f t="shared" si="1"/>
        <v>20</v>
      </c>
      <c r="K108" s="207">
        <v>10</v>
      </c>
      <c r="L108" s="207">
        <v>5</v>
      </c>
      <c r="M108" s="207">
        <v>4</v>
      </c>
      <c r="N108" s="318">
        <v>1</v>
      </c>
      <c r="O108" s="221">
        <f>$E$6+$S$6+$C$19+$Q$19+$E$23+$S$23+$E$30+$S$30+$C$39+$Q$39+$C$48+$Q$48+$C$57+$Q$57+$E$71+$S$71+$C$78+$Q$78+$E$86+$S$86+$C$94+$Q$94</f>
        <v>48</v>
      </c>
      <c r="P108" s="221">
        <f>$C$6+$Q$6+$E$19+$S$19+$C$23+$Q$23+$C$30+$Q$30+$E$39+$S$39+$E$48+$S$48+$E$57+$S$57+$C$71+$Q$71+$E$78+$S$78+$C$86+$Q$86+$E$94+$S$94</f>
        <v>30</v>
      </c>
      <c r="Q108" s="207"/>
      <c r="R108" s="124"/>
      <c r="S108" s="195">
        <f t="shared" si="2"/>
        <v>18</v>
      </c>
      <c r="T108" s="172"/>
      <c r="U108" s="171" t="s">
        <v>0</v>
      </c>
    </row>
    <row r="109" spans="1:21" ht="15.75" customHeight="1">
      <c r="A109" s="114" t="s">
        <v>1</v>
      </c>
      <c r="B109" s="140">
        <v>4</v>
      </c>
      <c r="C109" s="140"/>
      <c r="D109" s="122"/>
      <c r="E109" s="126" t="s">
        <v>166</v>
      </c>
      <c r="F109" s="126"/>
      <c r="G109" s="126"/>
      <c r="H109" s="226"/>
      <c r="I109" s="226">
        <f t="shared" si="0"/>
        <v>53</v>
      </c>
      <c r="J109" s="121">
        <f t="shared" si="1"/>
        <v>19</v>
      </c>
      <c r="K109" s="207">
        <v>10</v>
      </c>
      <c r="L109" s="207">
        <v>4</v>
      </c>
      <c r="M109" s="207">
        <v>5</v>
      </c>
      <c r="N109" s="318">
        <v>0</v>
      </c>
      <c r="O109" s="221">
        <f>$C$6+$Q$6+$E$15+$S$15+$C$22+$Q$22+$E$40+$S$40+$E$46+$S$46+$C$54+$Q$54+$E$72+$S$72+$C$77+$Q$77+$E$84+$S$84+$E$96+$S$96+$C$31+$Q$31</f>
        <v>47</v>
      </c>
      <c r="P109" s="221">
        <f>$E$6+$S$6+$C$15+$Q$15+$E$22+$S$22+$C$40+$Q$40+$C$46+$Q$46+$E$54+$S$54+$C$72+$Q$72+$E$77+$S$77+$C$84+$Q$84+$C$96+$Q$96+$E$31+$S$31</f>
        <v>26</v>
      </c>
      <c r="Q109" s="207"/>
      <c r="R109" s="124"/>
      <c r="S109" s="195">
        <f t="shared" si="2"/>
        <v>21</v>
      </c>
      <c r="T109" s="172"/>
      <c r="U109" s="171" t="s">
        <v>0</v>
      </c>
    </row>
    <row r="110" spans="1:21" ht="15.75" customHeight="1">
      <c r="A110" s="196" t="s">
        <v>1</v>
      </c>
      <c r="B110" s="140">
        <v>5</v>
      </c>
      <c r="C110" s="140"/>
      <c r="D110" s="126"/>
      <c r="E110" s="121" t="s">
        <v>171</v>
      </c>
      <c r="F110" s="126"/>
      <c r="G110" s="126"/>
      <c r="H110" s="224"/>
      <c r="I110" s="224">
        <f t="shared" si="0"/>
        <v>50</v>
      </c>
      <c r="J110" s="121">
        <f t="shared" si="1"/>
        <v>20</v>
      </c>
      <c r="K110" s="207">
        <v>9</v>
      </c>
      <c r="L110" s="207">
        <v>3</v>
      </c>
      <c r="M110" s="207">
        <v>8</v>
      </c>
      <c r="N110" s="318">
        <v>0</v>
      </c>
      <c r="O110" s="221">
        <f>$E$9+$S$9+$C$15+$Q$15+$E$24+$S$24+$E$32+$S$32+$C$42+$Q$42+$C$49+$Q$49+$E$57+$S$57+$C$70+$Q$70+$E$88+$S$88+$C$95+$Q$95+$C$79+$Q$79</f>
        <v>42</v>
      </c>
      <c r="P110" s="221">
        <f>$C$9+$Q$9+$E$15+$S$15+$C$24+$Q$24+$C$32+$Q$32+$E$42+$S$42+$E$49+$S$49+$C$57+$Q$57+$E$70+$S$70+$C$88+$Q$88+$E$95+$S$95+$E$79+$S$79</f>
        <v>39</v>
      </c>
      <c r="Q110" s="207"/>
      <c r="R110" s="124"/>
      <c r="S110" s="195">
        <f t="shared" si="2"/>
        <v>3</v>
      </c>
      <c r="T110" s="172"/>
      <c r="U110" s="171" t="s">
        <v>0</v>
      </c>
    </row>
    <row r="111" spans="1:21" ht="15.75" customHeight="1">
      <c r="A111" s="196" t="s">
        <v>1</v>
      </c>
      <c r="B111" s="141">
        <v>6</v>
      </c>
      <c r="C111" s="141"/>
      <c r="D111" s="121"/>
      <c r="E111" s="121" t="s">
        <v>174</v>
      </c>
      <c r="F111" s="128"/>
      <c r="G111" s="126"/>
      <c r="H111" s="224"/>
      <c r="I111" s="220">
        <f t="shared" si="0"/>
        <v>50</v>
      </c>
      <c r="J111" s="121">
        <f t="shared" si="1"/>
        <v>20</v>
      </c>
      <c r="K111" s="207">
        <v>9</v>
      </c>
      <c r="L111" s="207">
        <v>3</v>
      </c>
      <c r="M111" s="207">
        <v>8</v>
      </c>
      <c r="N111" s="318">
        <v>0</v>
      </c>
      <c r="O111" s="221">
        <f>$E$11+$S$11+$C$17+$Q$17+$E$25+$S$25+$C$34+$Q$34+$C$41+$Q$41+$E$47+$S$47+$E$54+$S$54+$E$75+$S$75+$C$86+$Q$86+$E$95+$S$95+$C$69+$Q$69</f>
        <v>51</v>
      </c>
      <c r="P111" s="221">
        <f>$C$11+$Q$11+$E$17+$S$17+$C$25+$Q$25+$E$34+$S$34+$E$41+$S$41+$C$47+$Q$47+$C$54+$Q$54+$C$75+$Q$75+$E$86+$S$86+$C$95+$Q$95+$E$69+$S$69</f>
        <v>50</v>
      </c>
      <c r="Q111" s="207"/>
      <c r="R111" s="124"/>
      <c r="S111" s="195">
        <f t="shared" si="2"/>
        <v>1</v>
      </c>
      <c r="T111" s="225"/>
      <c r="U111" s="171" t="s">
        <v>0</v>
      </c>
    </row>
    <row r="112" spans="1:23" ht="15.75" customHeight="1">
      <c r="A112" s="196" t="s">
        <v>1</v>
      </c>
      <c r="B112" s="142">
        <v>7</v>
      </c>
      <c r="C112" s="142"/>
      <c r="D112" s="121"/>
      <c r="E112" s="121" t="s">
        <v>172</v>
      </c>
      <c r="F112" s="126"/>
      <c r="G112" s="126"/>
      <c r="H112" s="220"/>
      <c r="I112" s="220">
        <f t="shared" si="0"/>
        <v>50</v>
      </c>
      <c r="J112" s="121">
        <f t="shared" si="1"/>
        <v>20</v>
      </c>
      <c r="K112" s="207">
        <v>9</v>
      </c>
      <c r="L112" s="207">
        <v>3</v>
      </c>
      <c r="M112" s="207">
        <v>8</v>
      </c>
      <c r="N112" s="318">
        <v>0</v>
      </c>
      <c r="O112" s="221">
        <f>$C$10+$Q$10+$E$17+$S$17+$E$27+$S$27+$C$32+$Q$32+$C$43+$Q$43+$E$50+$S$50+$C$72+$Q$72+$E$76+$S$76+$C$85+$Q$85+$E$94+$S$94+$E$59+$S$59</f>
        <v>44</v>
      </c>
      <c r="P112" s="221">
        <f>$E$10+$S$10+$C$17+$Q$17+$C$27+$Q$27+$E$32+$S$32+$E$43+$S$43+$C$50+$Q$50+$E$72+$S$72+$C$76+$Q$76+$E$85+$S$85+$C$94+$Q$94+$C$59+$Q$59</f>
        <v>53</v>
      </c>
      <c r="Q112" s="207"/>
      <c r="R112" s="124"/>
      <c r="S112" s="195">
        <f t="shared" si="2"/>
        <v>-9</v>
      </c>
      <c r="T112" s="172"/>
      <c r="U112" s="171" t="s">
        <v>0</v>
      </c>
      <c r="W112" s="121"/>
    </row>
    <row r="113" spans="1:22" ht="15.75" customHeight="1">
      <c r="A113" s="196" t="s">
        <v>1</v>
      </c>
      <c r="B113" s="140">
        <v>8</v>
      </c>
      <c r="C113" s="140"/>
      <c r="D113" s="126"/>
      <c r="E113" s="145" t="s">
        <v>77</v>
      </c>
      <c r="F113" s="128"/>
      <c r="G113" s="126"/>
      <c r="H113" s="224"/>
      <c r="I113" s="219">
        <f t="shared" si="0"/>
        <v>37</v>
      </c>
      <c r="J113" s="130">
        <f t="shared" si="1"/>
        <v>20</v>
      </c>
      <c r="K113" s="222">
        <v>4</v>
      </c>
      <c r="L113" s="222">
        <v>5</v>
      </c>
      <c r="M113" s="222">
        <v>11</v>
      </c>
      <c r="N113" s="319">
        <v>0</v>
      </c>
      <c r="O113" s="227">
        <f>$E$7+$S$7+$C$14+$Q$14+$C$23+$Q$23+$E$33+$S$33+$C$46+$Q$46+$C$55+$Q$55+$E$68+$S$68+$C$75+$Q$75+$E$85+$S$85+$C$91+$Q$91+$E$42+$S$42</f>
        <v>28</v>
      </c>
      <c r="P113" s="227">
        <f>$C$7+$Q$7+$E$14+$S$14+$E$23+$S$23+$C$33+$Q$33+$E$46+$S$46+$E$55+$S$55+$C$68+$Q$68+$E$75+$S$75+$C$85+$Q$85+$E$91+$S$91+$C$42+$Q$42</f>
        <v>70</v>
      </c>
      <c r="Q113" s="124"/>
      <c r="R113" s="124"/>
      <c r="S113" s="205">
        <f t="shared" si="2"/>
        <v>-42</v>
      </c>
      <c r="T113" s="172"/>
      <c r="U113" s="171" t="s">
        <v>0</v>
      </c>
      <c r="V113" s="261"/>
    </row>
    <row r="114" spans="1:22" ht="15.75" customHeight="1">
      <c r="A114" s="114" t="s">
        <v>1</v>
      </c>
      <c r="B114" s="143">
        <v>9</v>
      </c>
      <c r="C114" s="143"/>
      <c r="D114" s="126"/>
      <c r="E114" s="121" t="s">
        <v>170</v>
      </c>
      <c r="F114" s="128"/>
      <c r="G114" s="126"/>
      <c r="H114" s="219"/>
      <c r="I114" s="220">
        <f t="shared" si="0"/>
        <v>31</v>
      </c>
      <c r="J114" s="121">
        <f t="shared" si="1"/>
        <v>20</v>
      </c>
      <c r="K114" s="207">
        <v>4</v>
      </c>
      <c r="L114" s="207">
        <v>2</v>
      </c>
      <c r="M114" s="207">
        <v>11</v>
      </c>
      <c r="N114" s="318">
        <v>3</v>
      </c>
      <c r="O114" s="221">
        <f>$C$9+$Q$9+$E$18+$S$18+$C$26+$Q$26+$C$33+$Q$33+$E$41+$S$41+$E$48+$S$48+$C$59+$Q$59+$E$67+$S$67+$E$80+$S$80+$E$92+$S$92+$C$84+$Q$84</f>
        <v>29</v>
      </c>
      <c r="P114" s="221">
        <f>$E$9+$S$9+$C$18+$Q$18+$E$26+$S$26+$E$33+$S$33+$C$41+$Q$41+$C$48+$Q$48+$E$59+$S$59+$C$67+$Q$67+$C$80+$Q$80+$C$92+$Q$92+$E$84+$S$84</f>
        <v>79</v>
      </c>
      <c r="Q114" s="222"/>
      <c r="R114" s="223"/>
      <c r="S114" s="195">
        <f t="shared" si="2"/>
        <v>-50</v>
      </c>
      <c r="T114" s="159"/>
      <c r="U114" s="171" t="s">
        <v>0</v>
      </c>
      <c r="V114" s="261"/>
    </row>
    <row r="115" spans="1:21" ht="15.75" customHeight="1">
      <c r="A115" s="114" t="s">
        <v>1</v>
      </c>
      <c r="B115" s="140">
        <v>10</v>
      </c>
      <c r="C115" s="140"/>
      <c r="D115" s="144"/>
      <c r="E115" s="126" t="s">
        <v>169</v>
      </c>
      <c r="F115" s="128"/>
      <c r="G115" s="126"/>
      <c r="H115" s="224"/>
      <c r="I115" s="224">
        <f t="shared" si="0"/>
        <v>29</v>
      </c>
      <c r="J115" s="121">
        <f t="shared" si="1"/>
        <v>19</v>
      </c>
      <c r="K115" s="207">
        <v>4</v>
      </c>
      <c r="L115" s="207">
        <v>1</v>
      </c>
      <c r="M115" s="207">
        <v>11</v>
      </c>
      <c r="N115" s="318">
        <v>3</v>
      </c>
      <c r="O115" s="221">
        <f>$E$16+$S$16+$C$25+$Q$25+$C$30+$Q$30+$E$43+$S$43+$E$49+$S$49+$E$58+$S$58+$C$67+$Q$67+$E$77+$S$77+$C$83+$Q$83+$E$91+$S$91+$C$8+$Q$8</f>
        <v>25</v>
      </c>
      <c r="P115" s="221">
        <f>$C$16+$Q$16+$E$25+$S$25+$E$30+$S$30+$C$43+$Q$43+$C$49+$Q$49+$C$58+$Q$58+$E$67+$S$67+$C$77+$Q$77+$E$83+$S$83+$C$91+$Q$91+$E$8+$S$8</f>
        <v>69</v>
      </c>
      <c r="Q115" s="207"/>
      <c r="R115" s="124"/>
      <c r="S115" s="195">
        <f t="shared" si="2"/>
        <v>-44</v>
      </c>
      <c r="T115" s="172"/>
      <c r="U115" s="171" t="s">
        <v>0</v>
      </c>
    </row>
    <row r="116" spans="1:21" ht="15.75" customHeight="1">
      <c r="A116" s="114" t="s">
        <v>1</v>
      </c>
      <c r="B116" s="143">
        <v>11</v>
      </c>
      <c r="C116" s="143"/>
      <c r="D116" s="121"/>
      <c r="E116" s="126" t="s">
        <v>168</v>
      </c>
      <c r="F116" s="126"/>
      <c r="G116" s="126"/>
      <c r="H116" s="224"/>
      <c r="I116" s="224">
        <f t="shared" si="0"/>
        <v>27</v>
      </c>
      <c r="J116" s="121">
        <f t="shared" si="1"/>
        <v>20</v>
      </c>
      <c r="K116" s="207">
        <v>2</v>
      </c>
      <c r="L116" s="207">
        <v>2</v>
      </c>
      <c r="M116" s="207">
        <v>15</v>
      </c>
      <c r="N116" s="318">
        <v>1</v>
      </c>
      <c r="O116" s="221">
        <f>$C$7+$Q$7+$E$19+$S$19+$E$31+$S$31+$E$38+$S$38+$E$51+$S$51+$C$56+$Q$56+$E$69+$S$69+$C$76+$Q$76+$E$83+$S$83+$C$92+$Q$92+$C$24+$Q$24</f>
        <v>21</v>
      </c>
      <c r="P116" s="221">
        <f>$E$7+$S$7+$C$19+$Q$19+$C$31+$Q$31+$C$38+$Q$38+$C$51+$Q$51+$E$56+$S$56+$C$69+$Q$69+$E$76+$S$76+$C$83+$Q$83+$E$92+$S$92+$E$24+$S$24</f>
        <v>80</v>
      </c>
      <c r="Q116" s="207"/>
      <c r="R116" s="124"/>
      <c r="S116" s="195">
        <f t="shared" si="2"/>
        <v>-59</v>
      </c>
      <c r="T116" s="172"/>
      <c r="U116" s="171" t="s">
        <v>0</v>
      </c>
    </row>
    <row r="117" spans="1:21" ht="15.75" customHeight="1">
      <c r="A117" s="114" t="s">
        <v>1</v>
      </c>
      <c r="B117" s="143">
        <v>12</v>
      </c>
      <c r="C117" s="143"/>
      <c r="D117" s="121"/>
      <c r="E117" s="122" t="s">
        <v>55</v>
      </c>
      <c r="F117" s="126"/>
      <c r="G117" s="126"/>
      <c r="H117" s="224"/>
      <c r="I117" s="224"/>
      <c r="J117" s="121"/>
      <c r="K117" s="207"/>
      <c r="L117" s="207"/>
      <c r="M117" s="207"/>
      <c r="N117" s="318"/>
      <c r="O117" s="221"/>
      <c r="P117" s="221"/>
      <c r="Q117" s="207"/>
      <c r="R117" s="124"/>
      <c r="S117" s="195"/>
      <c r="T117" s="172"/>
      <c r="U117" s="171" t="s">
        <v>0</v>
      </c>
    </row>
    <row r="118" spans="1:21" ht="15.75" customHeight="1">
      <c r="A118" s="114" t="s">
        <v>1</v>
      </c>
      <c r="B118" s="229"/>
      <c r="C118" s="229"/>
      <c r="D118" s="229"/>
      <c r="E118" s="126"/>
      <c r="F118" s="126"/>
      <c r="G118" s="126"/>
      <c r="H118" s="122"/>
      <c r="I118" s="122"/>
      <c r="J118" s="230"/>
      <c r="K118" s="122"/>
      <c r="L118" s="122"/>
      <c r="M118" s="122"/>
      <c r="N118" s="122"/>
      <c r="O118" s="122"/>
      <c r="P118" s="128"/>
      <c r="Q118" s="128"/>
      <c r="R118" s="128"/>
      <c r="S118" s="231"/>
      <c r="T118" s="122"/>
      <c r="U118" s="171" t="s">
        <v>0</v>
      </c>
    </row>
    <row r="119" spans="1:21" ht="15.75" customHeight="1">
      <c r="A119" s="114" t="s">
        <v>1</v>
      </c>
      <c r="E119" s="232" t="s">
        <v>13</v>
      </c>
      <c r="F119" s="232"/>
      <c r="G119" s="122"/>
      <c r="H119" s="233"/>
      <c r="N119" s="213"/>
      <c r="U119" s="171" t="s">
        <v>0</v>
      </c>
    </row>
    <row r="120" spans="1:21" ht="15.75" customHeight="1">
      <c r="A120" s="114" t="s">
        <v>1</v>
      </c>
      <c r="F120" s="232"/>
      <c r="N120" s="213"/>
      <c r="U120" s="171" t="s">
        <v>0</v>
      </c>
    </row>
    <row r="121" spans="1:21" ht="15.75" customHeight="1">
      <c r="A121" s="170" t="s">
        <v>14</v>
      </c>
      <c r="N121" s="213"/>
      <c r="U121" s="173" t="s">
        <v>15</v>
      </c>
    </row>
    <row r="122" ht="15.75" customHeight="1"/>
    <row r="123" spans="15:16" ht="15.75" customHeight="1">
      <c r="O123" s="234">
        <f>SUM(O106:O117)</f>
        <v>536</v>
      </c>
      <c r="P123" s="234">
        <f>SUM(P106:P117)</f>
        <v>536</v>
      </c>
    </row>
    <row r="124" ht="15.75" customHeight="1"/>
    <row r="125" ht="15.75" customHeight="1"/>
  </sheetData>
  <mergeCells count="22">
    <mergeCell ref="G5:H5"/>
    <mergeCell ref="M5:O5"/>
    <mergeCell ref="G13:H13"/>
    <mergeCell ref="M13:O13"/>
    <mergeCell ref="G21:H21"/>
    <mergeCell ref="M21:O21"/>
    <mergeCell ref="G29:H29"/>
    <mergeCell ref="M29:O29"/>
    <mergeCell ref="G37:H37"/>
    <mergeCell ref="M37:O37"/>
    <mergeCell ref="G45:H45"/>
    <mergeCell ref="M45:O45"/>
    <mergeCell ref="G53:H53"/>
    <mergeCell ref="M53:O53"/>
    <mergeCell ref="G66:H66"/>
    <mergeCell ref="M66:O66"/>
    <mergeCell ref="G90:H90"/>
    <mergeCell ref="M90:O90"/>
    <mergeCell ref="G74:H74"/>
    <mergeCell ref="M74:O74"/>
    <mergeCell ref="G82:H82"/>
    <mergeCell ref="M82:O82"/>
  </mergeCells>
  <printOptions horizontalCentered="1"/>
  <pageMargins left="0" right="0" top="0.3937007874015748" bottom="0" header="0" footer="0"/>
  <pageSetup fitToHeight="2" fitToWidth="1" horizontalDpi="600" verticalDpi="600" orientation="portrait" paperSize="9" scale="85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A190"/>
  <sheetViews>
    <sheetView workbookViewId="0" topLeftCell="A40">
      <selection activeCell="E60" sqref="E60"/>
    </sheetView>
  </sheetViews>
  <sheetFormatPr defaultColWidth="11.421875" defaultRowHeight="12.75"/>
  <cols>
    <col min="1" max="1" width="1.7109375" style="0" customWidth="1"/>
    <col min="2" max="2" width="3.7109375" style="0" customWidth="1"/>
    <col min="3" max="3" width="3.57421875" style="0" customWidth="1"/>
    <col min="4" max="4" width="1.28515625" style="0" customWidth="1"/>
    <col min="5" max="5" width="3.57421875" style="0" customWidth="1"/>
    <col min="6" max="6" width="3.7109375" style="0" customWidth="1"/>
    <col min="7" max="8" width="12.57421875" style="0" customWidth="1"/>
    <col min="9" max="9" width="5.7109375" style="0" customWidth="1"/>
    <col min="10" max="15" width="4.7109375" style="0" customWidth="1"/>
    <col min="16" max="16" width="4.57421875" style="0" customWidth="1"/>
    <col min="17" max="17" width="4.57421875" style="0" bestFit="1" customWidth="1"/>
    <col min="18" max="18" width="1.28515625" style="0" customWidth="1"/>
    <col min="19" max="19" width="4.57421875" style="0" customWidth="1"/>
    <col min="20" max="20" width="3.7109375" style="0" customWidth="1"/>
    <col min="21" max="21" width="1.7109375" style="0" customWidth="1"/>
  </cols>
  <sheetData>
    <row r="1" spans="1:21" ht="15.75">
      <c r="A1" s="5"/>
      <c r="B1" s="8" t="s">
        <v>175</v>
      </c>
      <c r="C1" s="42"/>
      <c r="D1" s="42"/>
      <c r="E1" s="9"/>
      <c r="F1" s="9"/>
      <c r="G1" s="9"/>
      <c r="H1" s="9"/>
      <c r="I1" s="9"/>
      <c r="J1" s="9"/>
      <c r="K1" s="9"/>
      <c r="L1" s="9"/>
      <c r="M1" s="16"/>
      <c r="N1" s="16"/>
      <c r="O1" s="16"/>
      <c r="P1" s="16"/>
      <c r="Q1" s="16"/>
      <c r="R1" s="16"/>
      <c r="S1" s="16"/>
      <c r="T1" s="17"/>
      <c r="U1" s="23"/>
    </row>
    <row r="2" spans="1:22" ht="16.5" thickBot="1">
      <c r="A2" s="5"/>
      <c r="B2" s="32" t="s">
        <v>176</v>
      </c>
      <c r="C2" s="43"/>
      <c r="D2" s="43"/>
      <c r="E2" s="10"/>
      <c r="F2" s="10"/>
      <c r="G2" s="10"/>
      <c r="H2" s="10"/>
      <c r="I2" s="10"/>
      <c r="J2" s="10"/>
      <c r="K2" s="10"/>
      <c r="L2" s="10"/>
      <c r="M2" s="18"/>
      <c r="N2" s="18"/>
      <c r="O2" s="18"/>
      <c r="P2" s="18"/>
      <c r="Q2" s="18"/>
      <c r="R2" s="18"/>
      <c r="S2" s="18"/>
      <c r="T2" s="19"/>
      <c r="U2" s="23"/>
      <c r="V2" s="53"/>
    </row>
    <row r="3" spans="5:21" ht="24.75" customHeight="1">
      <c r="E3" s="22"/>
      <c r="N3" s="23"/>
      <c r="O3" s="23"/>
      <c r="P3" s="30"/>
      <c r="Q3" s="30"/>
      <c r="R3" s="30"/>
      <c r="S3" s="31"/>
      <c r="T3" s="31"/>
      <c r="U3" s="23"/>
    </row>
    <row r="4" spans="1:21" ht="15" customHeight="1">
      <c r="A4" s="12" t="s">
        <v>14</v>
      </c>
      <c r="E4" s="22"/>
      <c r="M4" s="38"/>
      <c r="T4" s="14"/>
      <c r="U4" s="36" t="s">
        <v>15</v>
      </c>
    </row>
    <row r="5" spans="1:21" ht="15">
      <c r="A5" t="s">
        <v>1</v>
      </c>
      <c r="B5" s="37"/>
      <c r="C5" s="37"/>
      <c r="D5" s="37"/>
      <c r="E5" s="2"/>
      <c r="F5" s="2"/>
      <c r="G5" s="373" t="s">
        <v>27</v>
      </c>
      <c r="H5" s="373"/>
      <c r="I5" s="373"/>
      <c r="J5" s="373"/>
      <c r="K5" s="373"/>
      <c r="L5" s="373"/>
      <c r="M5" s="373"/>
      <c r="N5" s="373"/>
      <c r="O5" s="373"/>
      <c r="P5" s="27" t="s">
        <v>177</v>
      </c>
      <c r="Q5" s="41"/>
      <c r="R5" s="41"/>
      <c r="S5" s="28"/>
      <c r="T5" s="28"/>
      <c r="U5" s="38" t="s">
        <v>0</v>
      </c>
    </row>
    <row r="6" spans="1:25" ht="6" customHeight="1">
      <c r="A6" t="s">
        <v>1</v>
      </c>
      <c r="C6" s="44"/>
      <c r="D6" s="39"/>
      <c r="E6" s="40"/>
      <c r="G6" s="4"/>
      <c r="H6" s="24"/>
      <c r="I6" s="47"/>
      <c r="J6" s="20"/>
      <c r="K6" s="4"/>
      <c r="M6" s="52"/>
      <c r="O6" s="6"/>
      <c r="Q6" s="44"/>
      <c r="R6" s="39"/>
      <c r="S6" s="40"/>
      <c r="T6" s="24"/>
      <c r="U6" s="38" t="s">
        <v>0</v>
      </c>
      <c r="W6" s="4"/>
      <c r="X6" s="13"/>
      <c r="Y6" s="4"/>
    </row>
    <row r="7" spans="1:21" ht="15.75" customHeight="1">
      <c r="A7" t="s">
        <v>1</v>
      </c>
      <c r="C7" s="369" t="s">
        <v>25</v>
      </c>
      <c r="D7" s="369"/>
      <c r="E7" s="369"/>
      <c r="G7" s="103" t="s">
        <v>178</v>
      </c>
      <c r="H7" s="24"/>
      <c r="I7" s="4"/>
      <c r="J7" s="20" t="s">
        <v>2</v>
      </c>
      <c r="K7" s="4" t="s">
        <v>47</v>
      </c>
      <c r="M7" s="48"/>
      <c r="O7" s="6"/>
      <c r="Q7" s="35">
        <v>3</v>
      </c>
      <c r="R7" s="104" t="s">
        <v>2</v>
      </c>
      <c r="S7" s="46">
        <v>0</v>
      </c>
      <c r="T7" s="115" t="s">
        <v>26</v>
      </c>
      <c r="U7" s="38" t="s">
        <v>0</v>
      </c>
    </row>
    <row r="8" spans="1:21" ht="15.75" customHeight="1">
      <c r="A8" t="s">
        <v>1</v>
      </c>
      <c r="C8" s="374"/>
      <c r="D8" s="374"/>
      <c r="E8" s="374"/>
      <c r="G8" s="4" t="s">
        <v>197</v>
      </c>
      <c r="H8" s="24"/>
      <c r="I8" s="4"/>
      <c r="J8" s="20" t="s">
        <v>2</v>
      </c>
      <c r="K8" s="4" t="s">
        <v>198</v>
      </c>
      <c r="M8" s="48"/>
      <c r="O8" s="6"/>
      <c r="Q8" s="44">
        <v>2</v>
      </c>
      <c r="R8" s="39" t="s">
        <v>2</v>
      </c>
      <c r="S8" s="40">
        <v>5</v>
      </c>
      <c r="T8" s="115"/>
      <c r="U8" s="38" t="s">
        <v>0</v>
      </c>
    </row>
    <row r="9" spans="1:21" ht="15.75" customHeight="1">
      <c r="A9" t="s">
        <v>1</v>
      </c>
      <c r="C9" s="369"/>
      <c r="D9" s="369"/>
      <c r="E9" s="369"/>
      <c r="G9" s="4" t="s">
        <v>179</v>
      </c>
      <c r="H9" s="24"/>
      <c r="I9" s="4"/>
      <c r="J9" s="20" t="s">
        <v>2</v>
      </c>
      <c r="K9" s="4" t="s">
        <v>199</v>
      </c>
      <c r="M9" s="51"/>
      <c r="O9" s="6"/>
      <c r="P9" s="285"/>
      <c r="Q9" s="44"/>
      <c r="R9" s="330" t="s">
        <v>57</v>
      </c>
      <c r="S9" s="40"/>
      <c r="T9" s="284"/>
      <c r="U9" s="38" t="s">
        <v>0</v>
      </c>
    </row>
    <row r="10" spans="1:21" ht="15.75" customHeight="1">
      <c r="A10" t="s">
        <v>1</v>
      </c>
      <c r="C10" s="369"/>
      <c r="D10" s="369"/>
      <c r="E10" s="369"/>
      <c r="G10" s="4" t="s">
        <v>180</v>
      </c>
      <c r="H10" s="24"/>
      <c r="I10" s="4"/>
      <c r="J10" s="20" t="s">
        <v>2</v>
      </c>
      <c r="K10" s="4" t="s">
        <v>181</v>
      </c>
      <c r="M10" s="51"/>
      <c r="O10" s="6"/>
      <c r="Q10" s="44">
        <v>3</v>
      </c>
      <c r="R10" s="39" t="s">
        <v>2</v>
      </c>
      <c r="S10" s="40">
        <v>1</v>
      </c>
      <c r="T10" s="49"/>
      <c r="U10" s="38" t="s">
        <v>0</v>
      </c>
    </row>
    <row r="11" spans="1:21" ht="15" customHeight="1">
      <c r="A11" t="s">
        <v>1</v>
      </c>
      <c r="B11" s="12" t="s">
        <v>3</v>
      </c>
      <c r="C11" s="12"/>
      <c r="D11" s="12"/>
      <c r="E11" s="22"/>
      <c r="O11" s="38"/>
      <c r="U11" s="38" t="s">
        <v>0</v>
      </c>
    </row>
    <row r="12" spans="1:21" ht="15">
      <c r="A12" t="s">
        <v>1</v>
      </c>
      <c r="B12" s="37"/>
      <c r="C12" s="37"/>
      <c r="D12" s="37"/>
      <c r="E12" s="2"/>
      <c r="F12" s="2"/>
      <c r="G12" s="373" t="s">
        <v>29</v>
      </c>
      <c r="H12" s="373"/>
      <c r="I12" s="373"/>
      <c r="J12" s="373"/>
      <c r="K12" s="373"/>
      <c r="L12" s="373"/>
      <c r="M12" s="373"/>
      <c r="N12" s="373"/>
      <c r="O12" s="373"/>
      <c r="P12" s="27" t="s">
        <v>182</v>
      </c>
      <c r="Q12" s="41"/>
      <c r="R12" s="41"/>
      <c r="S12" s="28"/>
      <c r="T12" s="28"/>
      <c r="U12" s="38" t="s">
        <v>0</v>
      </c>
    </row>
    <row r="13" spans="1:25" ht="6" customHeight="1">
      <c r="A13" t="s">
        <v>1</v>
      </c>
      <c r="C13" s="44"/>
      <c r="D13" s="39"/>
      <c r="E13" s="40"/>
      <c r="G13" s="4"/>
      <c r="H13" s="24"/>
      <c r="I13" s="47"/>
      <c r="J13" s="20"/>
      <c r="K13" s="4"/>
      <c r="M13" s="52"/>
      <c r="O13" s="6"/>
      <c r="Q13" s="44"/>
      <c r="R13" s="39"/>
      <c r="S13" s="40"/>
      <c r="T13" s="24"/>
      <c r="U13" s="38" t="s">
        <v>0</v>
      </c>
      <c r="W13" s="4"/>
      <c r="X13" s="13"/>
      <c r="Y13" s="4"/>
    </row>
    <row r="14" spans="1:27" ht="15.75" customHeight="1">
      <c r="A14" t="s">
        <v>1</v>
      </c>
      <c r="C14" s="369"/>
      <c r="D14" s="369"/>
      <c r="E14" s="369"/>
      <c r="G14" s="4" t="s">
        <v>47</v>
      </c>
      <c r="H14" s="24"/>
      <c r="I14" s="4"/>
      <c r="J14" s="20" t="s">
        <v>2</v>
      </c>
      <c r="K14" s="4" t="s">
        <v>180</v>
      </c>
      <c r="M14" s="51"/>
      <c r="O14" s="6"/>
      <c r="P14" s="44" t="s">
        <v>26</v>
      </c>
      <c r="Q14" s="44">
        <v>0</v>
      </c>
      <c r="R14" s="39" t="s">
        <v>2</v>
      </c>
      <c r="S14" s="40">
        <v>3</v>
      </c>
      <c r="T14" s="24"/>
      <c r="U14" s="38" t="s">
        <v>0</v>
      </c>
      <c r="W14" s="4"/>
      <c r="X14" s="24"/>
      <c r="Y14" s="4"/>
      <c r="Z14" s="20"/>
      <c r="AA14" s="4"/>
    </row>
    <row r="15" spans="1:21" ht="15.75" customHeight="1">
      <c r="A15" t="s">
        <v>1</v>
      </c>
      <c r="C15" s="374"/>
      <c r="D15" s="374"/>
      <c r="E15" s="374"/>
      <c r="G15" s="4" t="s">
        <v>199</v>
      </c>
      <c r="H15" s="24"/>
      <c r="I15" s="4"/>
      <c r="J15" s="20" t="s">
        <v>2</v>
      </c>
      <c r="K15" s="4" t="s">
        <v>197</v>
      </c>
      <c r="M15" s="51"/>
      <c r="O15" s="6"/>
      <c r="Q15" s="44">
        <v>9</v>
      </c>
      <c r="R15" s="39" t="s">
        <v>2</v>
      </c>
      <c r="S15" s="40">
        <v>1</v>
      </c>
      <c r="T15" s="24"/>
      <c r="U15" s="38" t="s">
        <v>0</v>
      </c>
    </row>
    <row r="16" spans="1:21" ht="15.75" customHeight="1">
      <c r="A16" t="s">
        <v>1</v>
      </c>
      <c r="C16" s="369" t="s">
        <v>25</v>
      </c>
      <c r="D16" s="369"/>
      <c r="E16" s="369"/>
      <c r="G16" s="4" t="s">
        <v>198</v>
      </c>
      <c r="H16" s="24"/>
      <c r="I16" s="4"/>
      <c r="J16" s="20" t="s">
        <v>2</v>
      </c>
      <c r="K16" s="103" t="s">
        <v>178</v>
      </c>
      <c r="M16" s="51"/>
      <c r="O16" s="6"/>
      <c r="Q16" s="35">
        <v>3</v>
      </c>
      <c r="R16" s="104" t="s">
        <v>2</v>
      </c>
      <c r="S16" s="46">
        <v>1</v>
      </c>
      <c r="T16" s="24"/>
      <c r="U16" s="38" t="s">
        <v>0</v>
      </c>
    </row>
    <row r="17" spans="1:21" ht="15.75" customHeight="1">
      <c r="A17" t="s">
        <v>1</v>
      </c>
      <c r="C17" s="369"/>
      <c r="D17" s="369"/>
      <c r="E17" s="369"/>
      <c r="G17" s="4" t="s">
        <v>181</v>
      </c>
      <c r="H17" s="24"/>
      <c r="I17" s="4"/>
      <c r="J17" s="20" t="s">
        <v>2</v>
      </c>
      <c r="K17" s="4" t="s">
        <v>179</v>
      </c>
      <c r="M17" s="48"/>
      <c r="O17" s="6"/>
      <c r="Q17" s="44"/>
      <c r="R17" s="330" t="s">
        <v>57</v>
      </c>
      <c r="S17" s="40"/>
      <c r="T17" s="24"/>
      <c r="U17" s="38" t="s">
        <v>0</v>
      </c>
    </row>
    <row r="18" spans="1:21" ht="15" customHeight="1">
      <c r="A18" t="s">
        <v>1</v>
      </c>
      <c r="B18" s="12" t="s">
        <v>3</v>
      </c>
      <c r="C18" s="12"/>
      <c r="D18" s="12"/>
      <c r="E18" s="22"/>
      <c r="H18" s="1"/>
      <c r="J18" s="1"/>
      <c r="O18" s="38"/>
      <c r="U18" s="38" t="s">
        <v>0</v>
      </c>
    </row>
    <row r="19" spans="1:21" ht="15">
      <c r="A19" t="s">
        <v>1</v>
      </c>
      <c r="B19" s="37"/>
      <c r="C19" s="37"/>
      <c r="D19" s="37"/>
      <c r="E19" s="2"/>
      <c r="F19" s="2"/>
      <c r="G19" s="373" t="s">
        <v>30</v>
      </c>
      <c r="H19" s="373"/>
      <c r="I19" s="373"/>
      <c r="J19" s="373"/>
      <c r="K19" s="373"/>
      <c r="L19" s="373"/>
      <c r="M19" s="373"/>
      <c r="N19" s="373"/>
      <c r="O19" s="373"/>
      <c r="P19" s="41" t="s">
        <v>183</v>
      </c>
      <c r="Q19" s="41"/>
      <c r="R19" s="41"/>
      <c r="S19" s="28"/>
      <c r="T19" s="28"/>
      <c r="U19" s="38" t="s">
        <v>0</v>
      </c>
    </row>
    <row r="20" spans="1:25" ht="6" customHeight="1">
      <c r="A20" t="s">
        <v>1</v>
      </c>
      <c r="C20" s="44"/>
      <c r="D20" s="39"/>
      <c r="E20" s="40"/>
      <c r="G20" s="4"/>
      <c r="H20" s="24"/>
      <c r="I20" s="47"/>
      <c r="J20" s="20"/>
      <c r="K20" s="4"/>
      <c r="M20" s="52"/>
      <c r="O20" s="6"/>
      <c r="Q20" s="44"/>
      <c r="R20" s="39"/>
      <c r="S20" s="40"/>
      <c r="T20" s="24"/>
      <c r="U20" s="38" t="s">
        <v>0</v>
      </c>
      <c r="W20" s="4"/>
      <c r="X20" s="13"/>
      <c r="Y20" s="4"/>
    </row>
    <row r="21" spans="1:21" ht="15.75" customHeight="1">
      <c r="A21" t="s">
        <v>1</v>
      </c>
      <c r="C21" s="369"/>
      <c r="D21" s="369"/>
      <c r="E21" s="369"/>
      <c r="G21" s="4" t="s">
        <v>179</v>
      </c>
      <c r="H21" s="24"/>
      <c r="I21" s="4"/>
      <c r="J21" s="20" t="s">
        <v>2</v>
      </c>
      <c r="K21" s="4" t="s">
        <v>47</v>
      </c>
      <c r="M21" s="48"/>
      <c r="O21" s="6"/>
      <c r="P21" s="44"/>
      <c r="Q21" s="44"/>
      <c r="R21" s="330" t="s">
        <v>57</v>
      </c>
      <c r="S21" s="40"/>
      <c r="T21" s="24"/>
      <c r="U21" s="38" t="s">
        <v>0</v>
      </c>
    </row>
    <row r="22" spans="1:21" ht="15.75" customHeight="1">
      <c r="A22" t="s">
        <v>1</v>
      </c>
      <c r="C22" s="374"/>
      <c r="D22" s="374"/>
      <c r="E22" s="374"/>
      <c r="G22" s="4" t="s">
        <v>198</v>
      </c>
      <c r="H22" s="24"/>
      <c r="I22" s="4"/>
      <c r="J22" s="20" t="s">
        <v>2</v>
      </c>
      <c r="K22" s="4" t="s">
        <v>199</v>
      </c>
      <c r="M22" s="51"/>
      <c r="O22" s="6"/>
      <c r="Q22" s="44">
        <v>1</v>
      </c>
      <c r="R22" s="39" t="s">
        <v>2</v>
      </c>
      <c r="S22" s="40">
        <v>0</v>
      </c>
      <c r="T22" s="24"/>
      <c r="U22" s="38" t="s">
        <v>0</v>
      </c>
    </row>
    <row r="23" spans="1:21" ht="15.75" customHeight="1">
      <c r="A23" t="s">
        <v>1</v>
      </c>
      <c r="C23" s="369" t="s">
        <v>25</v>
      </c>
      <c r="D23" s="369"/>
      <c r="E23" s="369"/>
      <c r="G23" s="103" t="s">
        <v>178</v>
      </c>
      <c r="H23" s="24"/>
      <c r="I23" s="4"/>
      <c r="J23" s="20" t="s">
        <v>2</v>
      </c>
      <c r="K23" s="4" t="s">
        <v>180</v>
      </c>
      <c r="M23" s="51"/>
      <c r="O23" s="6"/>
      <c r="Q23" s="35">
        <v>2</v>
      </c>
      <c r="R23" s="104" t="s">
        <v>2</v>
      </c>
      <c r="S23" s="46">
        <v>3</v>
      </c>
      <c r="T23" s="24"/>
      <c r="U23" s="38" t="s">
        <v>0</v>
      </c>
    </row>
    <row r="24" spans="1:21" ht="15.75" customHeight="1">
      <c r="A24" t="s">
        <v>1</v>
      </c>
      <c r="C24" s="369"/>
      <c r="D24" s="369"/>
      <c r="E24" s="369"/>
      <c r="G24" s="4" t="s">
        <v>197</v>
      </c>
      <c r="H24" s="24"/>
      <c r="I24" s="4"/>
      <c r="J24" s="20" t="s">
        <v>2</v>
      </c>
      <c r="K24" s="4" t="s">
        <v>181</v>
      </c>
      <c r="M24" s="48"/>
      <c r="O24" s="6"/>
      <c r="Q24" s="44">
        <v>0</v>
      </c>
      <c r="R24" s="39" t="s">
        <v>2</v>
      </c>
      <c r="S24" s="40">
        <v>13</v>
      </c>
      <c r="T24" s="49"/>
      <c r="U24" s="38" t="s">
        <v>0</v>
      </c>
    </row>
    <row r="25" spans="1:21" ht="15" customHeight="1">
      <c r="A25" t="s">
        <v>1</v>
      </c>
      <c r="B25" s="12" t="s">
        <v>3</v>
      </c>
      <c r="C25" s="12"/>
      <c r="D25" s="12"/>
      <c r="E25" s="22"/>
      <c r="H25" s="1"/>
      <c r="J25" s="1"/>
      <c r="O25" s="38"/>
      <c r="U25" s="38" t="s">
        <v>0</v>
      </c>
    </row>
    <row r="26" spans="1:21" ht="15">
      <c r="A26" t="s">
        <v>1</v>
      </c>
      <c r="B26" s="37"/>
      <c r="C26" s="37"/>
      <c r="D26" s="37"/>
      <c r="E26" s="2"/>
      <c r="F26" s="2"/>
      <c r="G26" s="373" t="s">
        <v>31</v>
      </c>
      <c r="H26" s="373"/>
      <c r="I26" s="373"/>
      <c r="J26" s="373"/>
      <c r="K26" s="373"/>
      <c r="L26" s="373"/>
      <c r="M26" s="373"/>
      <c r="N26" s="373"/>
      <c r="O26" s="373"/>
      <c r="P26" s="41" t="s">
        <v>184</v>
      </c>
      <c r="Q26" s="41"/>
      <c r="R26" s="41"/>
      <c r="S26" s="28"/>
      <c r="T26" s="28"/>
      <c r="U26" s="38" t="s">
        <v>0</v>
      </c>
    </row>
    <row r="27" spans="1:25" ht="6" customHeight="1">
      <c r="A27" t="s">
        <v>1</v>
      </c>
      <c r="C27" s="44"/>
      <c r="D27" s="39"/>
      <c r="E27" s="40"/>
      <c r="G27" s="4"/>
      <c r="H27" s="24"/>
      <c r="I27" s="47"/>
      <c r="J27" s="20"/>
      <c r="K27" s="4"/>
      <c r="M27" s="52"/>
      <c r="O27" s="6"/>
      <c r="Q27" s="44"/>
      <c r="R27" s="39"/>
      <c r="S27" s="40"/>
      <c r="T27" s="24"/>
      <c r="U27" s="38" t="s">
        <v>0</v>
      </c>
      <c r="W27" s="4"/>
      <c r="X27" s="13"/>
      <c r="Y27" s="4"/>
    </row>
    <row r="28" spans="1:21" ht="15.75" customHeight="1">
      <c r="A28" t="s">
        <v>1</v>
      </c>
      <c r="C28" s="374"/>
      <c r="D28" s="374"/>
      <c r="E28" s="374"/>
      <c r="G28" s="4" t="s">
        <v>180</v>
      </c>
      <c r="H28" s="24"/>
      <c r="I28" s="4"/>
      <c r="J28" s="20" t="s">
        <v>2</v>
      </c>
      <c r="K28" s="4" t="s">
        <v>179</v>
      </c>
      <c r="M28" s="48"/>
      <c r="O28" s="6"/>
      <c r="Q28" s="44"/>
      <c r="R28" s="330" t="s">
        <v>57</v>
      </c>
      <c r="S28" s="40"/>
      <c r="T28" s="24"/>
      <c r="U28" s="38" t="s">
        <v>0</v>
      </c>
    </row>
    <row r="29" spans="1:21" ht="15.75" customHeight="1">
      <c r="A29" t="s">
        <v>1</v>
      </c>
      <c r="C29" s="369"/>
      <c r="D29" s="369"/>
      <c r="E29" s="369"/>
      <c r="G29" s="4" t="s">
        <v>47</v>
      </c>
      <c r="H29" s="24"/>
      <c r="I29" s="25"/>
      <c r="J29" s="20" t="s">
        <v>2</v>
      </c>
      <c r="K29" s="4" t="s">
        <v>197</v>
      </c>
      <c r="M29" s="48"/>
      <c r="O29" s="6"/>
      <c r="Q29" s="44">
        <v>3</v>
      </c>
      <c r="R29" s="39" t="s">
        <v>2</v>
      </c>
      <c r="S29" s="40">
        <v>0</v>
      </c>
      <c r="T29" s="115" t="s">
        <v>26</v>
      </c>
      <c r="U29" s="38" t="s">
        <v>0</v>
      </c>
    </row>
    <row r="30" spans="1:21" ht="15.75" customHeight="1">
      <c r="A30" t="s">
        <v>1</v>
      </c>
      <c r="C30" s="369" t="s">
        <v>25</v>
      </c>
      <c r="D30" s="369"/>
      <c r="E30" s="369"/>
      <c r="G30" s="4" t="s">
        <v>199</v>
      </c>
      <c r="H30" s="24"/>
      <c r="I30" s="4"/>
      <c r="J30" s="20" t="s">
        <v>2</v>
      </c>
      <c r="K30" s="103" t="s">
        <v>178</v>
      </c>
      <c r="M30" s="51"/>
      <c r="O30" s="6"/>
      <c r="Q30" s="35">
        <v>2</v>
      </c>
      <c r="R30" s="104" t="s">
        <v>2</v>
      </c>
      <c r="S30" s="46">
        <v>0</v>
      </c>
      <c r="T30" s="49"/>
      <c r="U30" s="38" t="s">
        <v>0</v>
      </c>
    </row>
    <row r="31" spans="1:21" ht="15.75" customHeight="1">
      <c r="A31" t="s">
        <v>1</v>
      </c>
      <c r="C31" s="369"/>
      <c r="D31" s="369"/>
      <c r="E31" s="369"/>
      <c r="G31" s="4" t="s">
        <v>181</v>
      </c>
      <c r="H31" s="24"/>
      <c r="I31" s="4"/>
      <c r="J31" s="20" t="s">
        <v>2</v>
      </c>
      <c r="K31" s="4" t="s">
        <v>198</v>
      </c>
      <c r="M31" s="51"/>
      <c r="O31" s="6"/>
      <c r="Q31" s="44">
        <v>0</v>
      </c>
      <c r="R31" s="39" t="s">
        <v>2</v>
      </c>
      <c r="S31" s="40">
        <v>3</v>
      </c>
      <c r="T31" s="49"/>
      <c r="U31" s="38" t="s">
        <v>0</v>
      </c>
    </row>
    <row r="32" spans="1:21" ht="15" customHeight="1">
      <c r="A32" t="s">
        <v>1</v>
      </c>
      <c r="B32" s="12" t="s">
        <v>3</v>
      </c>
      <c r="C32" s="12"/>
      <c r="D32" s="12"/>
      <c r="E32" s="22"/>
      <c r="H32" s="1"/>
      <c r="J32" s="1"/>
      <c r="O32" s="38"/>
      <c r="U32" s="38" t="s">
        <v>0</v>
      </c>
    </row>
    <row r="33" spans="1:21" ht="15">
      <c r="A33" t="s">
        <v>1</v>
      </c>
      <c r="B33" s="37"/>
      <c r="C33" s="37"/>
      <c r="D33" s="37"/>
      <c r="E33" s="2"/>
      <c r="F33" s="2"/>
      <c r="G33" s="373" t="s">
        <v>32</v>
      </c>
      <c r="H33" s="373"/>
      <c r="I33" s="373"/>
      <c r="J33" s="373"/>
      <c r="K33" s="373"/>
      <c r="L33" s="373"/>
      <c r="M33" s="373"/>
      <c r="N33" s="373"/>
      <c r="O33" s="373"/>
      <c r="P33" s="41" t="s">
        <v>185</v>
      </c>
      <c r="Q33" s="41"/>
      <c r="R33" s="41"/>
      <c r="S33" s="28"/>
      <c r="T33" s="28"/>
      <c r="U33" s="38" t="s">
        <v>0</v>
      </c>
    </row>
    <row r="34" spans="1:25" ht="6" customHeight="1">
      <c r="A34" t="s">
        <v>1</v>
      </c>
      <c r="C34" s="44"/>
      <c r="D34" s="39"/>
      <c r="E34" s="40"/>
      <c r="G34" s="4"/>
      <c r="H34" s="24"/>
      <c r="I34" s="47"/>
      <c r="J34" s="20"/>
      <c r="K34" s="4"/>
      <c r="M34" s="52"/>
      <c r="O34" s="6"/>
      <c r="Q34" s="44"/>
      <c r="R34" s="39"/>
      <c r="S34" s="40"/>
      <c r="T34" s="24"/>
      <c r="U34" s="38" t="s">
        <v>0</v>
      </c>
      <c r="W34" s="4"/>
      <c r="X34" s="13"/>
      <c r="Y34" s="4"/>
    </row>
    <row r="35" spans="1:21" ht="15.75" customHeight="1">
      <c r="A35" t="s">
        <v>1</v>
      </c>
      <c r="C35" s="374"/>
      <c r="D35" s="374"/>
      <c r="E35" s="374"/>
      <c r="G35" s="4" t="s">
        <v>198</v>
      </c>
      <c r="H35" s="24"/>
      <c r="I35" s="4"/>
      <c r="J35" s="20" t="s">
        <v>2</v>
      </c>
      <c r="K35" s="4" t="s">
        <v>47</v>
      </c>
      <c r="M35" s="48"/>
      <c r="O35" s="6"/>
      <c r="Q35" s="44">
        <v>4</v>
      </c>
      <c r="R35" s="39" t="s">
        <v>2</v>
      </c>
      <c r="S35" s="45">
        <v>0</v>
      </c>
      <c r="T35" s="24"/>
      <c r="U35" s="38" t="s">
        <v>0</v>
      </c>
    </row>
    <row r="36" spans="1:21" ht="15.75" customHeight="1">
      <c r="A36" t="s">
        <v>1</v>
      </c>
      <c r="C36" s="369" t="s">
        <v>25</v>
      </c>
      <c r="D36" s="369"/>
      <c r="E36" s="369"/>
      <c r="G36" s="103" t="s">
        <v>178</v>
      </c>
      <c r="H36" s="24"/>
      <c r="I36" s="4"/>
      <c r="J36" s="20" t="s">
        <v>2</v>
      </c>
      <c r="K36" s="4" t="s">
        <v>179</v>
      </c>
      <c r="M36" s="48"/>
      <c r="O36" s="6"/>
      <c r="Q36" s="35"/>
      <c r="R36" s="330" t="s">
        <v>57</v>
      </c>
      <c r="S36" s="46"/>
      <c r="T36" s="24"/>
      <c r="U36" s="38" t="s">
        <v>0</v>
      </c>
    </row>
    <row r="37" spans="1:21" ht="15.75" customHeight="1">
      <c r="A37" t="s">
        <v>1</v>
      </c>
      <c r="C37" s="369"/>
      <c r="D37" s="369"/>
      <c r="E37" s="369"/>
      <c r="G37" s="4" t="s">
        <v>197</v>
      </c>
      <c r="H37" s="24"/>
      <c r="I37" s="4"/>
      <c r="J37" s="20" t="s">
        <v>2</v>
      </c>
      <c r="K37" s="4" t="s">
        <v>180</v>
      </c>
      <c r="M37" s="48"/>
      <c r="O37" s="6"/>
      <c r="Q37" s="44">
        <v>0</v>
      </c>
      <c r="R37" s="39" t="s">
        <v>2</v>
      </c>
      <c r="S37" s="45">
        <v>13</v>
      </c>
      <c r="T37" s="24"/>
      <c r="U37" s="38" t="s">
        <v>0</v>
      </c>
    </row>
    <row r="38" spans="1:21" ht="15.75" customHeight="1">
      <c r="A38" t="s">
        <v>1</v>
      </c>
      <c r="C38" s="369"/>
      <c r="D38" s="369"/>
      <c r="E38" s="369"/>
      <c r="G38" s="4" t="s">
        <v>199</v>
      </c>
      <c r="H38" s="24"/>
      <c r="I38" s="4"/>
      <c r="J38" s="20" t="s">
        <v>2</v>
      </c>
      <c r="K38" s="4" t="s">
        <v>181</v>
      </c>
      <c r="M38" s="51"/>
      <c r="O38" s="6"/>
      <c r="Q38" s="44">
        <v>0</v>
      </c>
      <c r="R38" s="39" t="s">
        <v>2</v>
      </c>
      <c r="S38" s="45">
        <v>0</v>
      </c>
      <c r="T38" s="49"/>
      <c r="U38" s="38" t="s">
        <v>0</v>
      </c>
    </row>
    <row r="39" spans="1:21" ht="15" customHeight="1">
      <c r="A39" t="s">
        <v>1</v>
      </c>
      <c r="B39" s="12" t="s">
        <v>3</v>
      </c>
      <c r="C39" s="12"/>
      <c r="D39" s="12"/>
      <c r="E39" s="22"/>
      <c r="H39" s="1"/>
      <c r="J39" s="1"/>
      <c r="O39" s="6"/>
      <c r="P39" s="15"/>
      <c r="Q39" s="15"/>
      <c r="R39" s="15"/>
      <c r="S39" s="21"/>
      <c r="T39" s="15"/>
      <c r="U39" s="38" t="s">
        <v>0</v>
      </c>
    </row>
    <row r="40" spans="1:21" ht="15">
      <c r="A40" t="s">
        <v>1</v>
      </c>
      <c r="B40" s="37"/>
      <c r="C40" s="37"/>
      <c r="D40" s="37"/>
      <c r="E40" s="2"/>
      <c r="F40" s="2"/>
      <c r="G40" s="373" t="s">
        <v>33</v>
      </c>
      <c r="H40" s="373"/>
      <c r="I40" s="373"/>
      <c r="J40" s="373"/>
      <c r="K40" s="373"/>
      <c r="L40" s="373"/>
      <c r="M40" s="373"/>
      <c r="N40" s="373"/>
      <c r="O40" s="373"/>
      <c r="P40" s="41" t="s">
        <v>186</v>
      </c>
      <c r="Q40" s="41"/>
      <c r="R40" s="41"/>
      <c r="S40" s="28"/>
      <c r="T40" s="28"/>
      <c r="U40" s="38" t="s">
        <v>0</v>
      </c>
    </row>
    <row r="41" spans="1:25" ht="6" customHeight="1">
      <c r="A41" t="s">
        <v>1</v>
      </c>
      <c r="C41" s="44"/>
      <c r="D41" s="39"/>
      <c r="E41" s="40"/>
      <c r="G41" s="4"/>
      <c r="H41" s="24"/>
      <c r="I41" s="47"/>
      <c r="J41" s="20"/>
      <c r="K41" s="4"/>
      <c r="M41" s="52"/>
      <c r="O41" s="6"/>
      <c r="Q41" s="44"/>
      <c r="R41" s="39"/>
      <c r="S41" s="40"/>
      <c r="T41" s="24"/>
      <c r="U41" s="38" t="s">
        <v>0</v>
      </c>
      <c r="W41" s="4"/>
      <c r="X41" s="13"/>
      <c r="Y41" s="4"/>
    </row>
    <row r="42" spans="1:21" ht="15.75" customHeight="1">
      <c r="A42" t="s">
        <v>1</v>
      </c>
      <c r="C42" s="369"/>
      <c r="D42" s="369"/>
      <c r="E42" s="369"/>
      <c r="G42" s="4" t="s">
        <v>198</v>
      </c>
      <c r="H42" s="24"/>
      <c r="I42" s="4"/>
      <c r="J42" s="20" t="s">
        <v>2</v>
      </c>
      <c r="K42" s="4" t="s">
        <v>179</v>
      </c>
      <c r="M42" s="48"/>
      <c r="O42" s="6"/>
      <c r="Q42" s="44"/>
      <c r="R42" s="330" t="s">
        <v>57</v>
      </c>
      <c r="S42" s="45"/>
      <c r="T42" s="24"/>
      <c r="U42" s="38" t="s">
        <v>0</v>
      </c>
    </row>
    <row r="43" spans="1:21" ht="15.75" customHeight="1">
      <c r="A43" t="s">
        <v>1</v>
      </c>
      <c r="C43" s="374"/>
      <c r="D43" s="374"/>
      <c r="E43" s="374"/>
      <c r="G43" s="4" t="s">
        <v>181</v>
      </c>
      <c r="H43" s="24"/>
      <c r="I43" s="25"/>
      <c r="J43" s="20" t="s">
        <v>2</v>
      </c>
      <c r="K43" s="4" t="s">
        <v>47</v>
      </c>
      <c r="M43" s="48"/>
      <c r="O43" s="6"/>
      <c r="Q43" s="44">
        <v>3</v>
      </c>
      <c r="R43" s="39" t="s">
        <v>2</v>
      </c>
      <c r="S43" s="40">
        <v>0</v>
      </c>
      <c r="T43" s="115" t="s">
        <v>26</v>
      </c>
      <c r="U43" s="38" t="s">
        <v>0</v>
      </c>
    </row>
    <row r="44" spans="1:21" ht="15.75" customHeight="1">
      <c r="A44" t="s">
        <v>1</v>
      </c>
      <c r="C44" s="369" t="s">
        <v>96</v>
      </c>
      <c r="D44" s="369"/>
      <c r="E44" s="369"/>
      <c r="G44" s="103" t="s">
        <v>178</v>
      </c>
      <c r="H44" s="24"/>
      <c r="I44" s="25"/>
      <c r="J44" s="20" t="s">
        <v>2</v>
      </c>
      <c r="K44" s="4" t="s">
        <v>197</v>
      </c>
      <c r="M44" s="48"/>
      <c r="O44" s="6"/>
      <c r="Q44" s="35">
        <v>13</v>
      </c>
      <c r="R44" s="104" t="s">
        <v>2</v>
      </c>
      <c r="S44" s="46">
        <v>0</v>
      </c>
      <c r="T44" s="24"/>
      <c r="U44" s="38" t="s">
        <v>0</v>
      </c>
    </row>
    <row r="45" spans="1:21" ht="15.75" customHeight="1">
      <c r="A45" t="s">
        <v>1</v>
      </c>
      <c r="C45" s="369"/>
      <c r="D45" s="369"/>
      <c r="E45" s="369"/>
      <c r="G45" s="4" t="s">
        <v>199</v>
      </c>
      <c r="H45" s="24"/>
      <c r="I45" s="4"/>
      <c r="J45" s="20" t="s">
        <v>2</v>
      </c>
      <c r="K45" s="4" t="s">
        <v>180</v>
      </c>
      <c r="M45" s="51"/>
      <c r="O45" s="6"/>
      <c r="Q45" s="44">
        <v>0</v>
      </c>
      <c r="R45" s="39" t="s">
        <v>2</v>
      </c>
      <c r="S45" s="45">
        <v>3</v>
      </c>
      <c r="T45" s="49"/>
      <c r="U45" s="38" t="s">
        <v>0</v>
      </c>
    </row>
    <row r="46" spans="1:21" ht="15" customHeight="1">
      <c r="A46" t="s">
        <v>1</v>
      </c>
      <c r="B46" s="12" t="s">
        <v>3</v>
      </c>
      <c r="C46" s="12"/>
      <c r="D46" s="12"/>
      <c r="E46" s="22"/>
      <c r="H46" s="1"/>
      <c r="J46" s="1"/>
      <c r="O46" s="38"/>
      <c r="P46" s="3"/>
      <c r="Q46" s="3"/>
      <c r="R46" s="3"/>
      <c r="S46" s="26"/>
      <c r="T46" s="3"/>
      <c r="U46" s="38" t="s">
        <v>0</v>
      </c>
    </row>
    <row r="47" spans="1:21" ht="15">
      <c r="A47" t="s">
        <v>1</v>
      </c>
      <c r="B47" s="37"/>
      <c r="C47" s="37"/>
      <c r="D47" s="37"/>
      <c r="E47" s="2"/>
      <c r="F47" s="2"/>
      <c r="G47" s="373" t="s">
        <v>34</v>
      </c>
      <c r="H47" s="373"/>
      <c r="I47" s="373"/>
      <c r="J47" s="373"/>
      <c r="K47" s="373"/>
      <c r="L47" s="373"/>
      <c r="M47" s="373"/>
      <c r="N47" s="373"/>
      <c r="O47" s="373"/>
      <c r="P47" s="41" t="s">
        <v>187</v>
      </c>
      <c r="Q47" s="41"/>
      <c r="R47" s="41"/>
      <c r="S47" s="28"/>
      <c r="T47" s="28"/>
      <c r="U47" s="38" t="s">
        <v>0</v>
      </c>
    </row>
    <row r="48" spans="1:25" ht="6" customHeight="1">
      <c r="A48" t="s">
        <v>1</v>
      </c>
      <c r="C48" s="44"/>
      <c r="D48" s="39"/>
      <c r="E48" s="40"/>
      <c r="G48" s="4"/>
      <c r="H48" s="24"/>
      <c r="I48" s="47"/>
      <c r="J48" s="20"/>
      <c r="K48" s="4"/>
      <c r="M48" s="52"/>
      <c r="O48" s="6"/>
      <c r="Q48" s="44"/>
      <c r="R48" s="39"/>
      <c r="S48" s="40"/>
      <c r="T48" s="24"/>
      <c r="U48" s="38" t="s">
        <v>0</v>
      </c>
      <c r="W48" s="4"/>
      <c r="X48" s="13"/>
      <c r="Y48" s="4"/>
    </row>
    <row r="49" spans="1:21" ht="15.75" customHeight="1">
      <c r="A49" t="s">
        <v>1</v>
      </c>
      <c r="C49" s="374"/>
      <c r="D49" s="374"/>
      <c r="E49" s="374"/>
      <c r="G49" s="4" t="s">
        <v>179</v>
      </c>
      <c r="H49" s="24"/>
      <c r="I49" s="4"/>
      <c r="J49" s="20" t="s">
        <v>2</v>
      </c>
      <c r="K49" s="4" t="s">
        <v>197</v>
      </c>
      <c r="M49" s="48"/>
      <c r="O49" s="6"/>
      <c r="Q49" s="44"/>
      <c r="R49" s="330" t="s">
        <v>57</v>
      </c>
      <c r="S49" s="45"/>
      <c r="T49" s="24"/>
      <c r="U49" s="38" t="s">
        <v>0</v>
      </c>
    </row>
    <row r="50" spans="1:21" ht="15.75" customHeight="1">
      <c r="A50" t="s">
        <v>1</v>
      </c>
      <c r="C50" s="374"/>
      <c r="D50" s="374"/>
      <c r="E50" s="374"/>
      <c r="G50" s="4" t="s">
        <v>47</v>
      </c>
      <c r="H50" s="24"/>
      <c r="I50" s="4"/>
      <c r="J50" s="20" t="s">
        <v>2</v>
      </c>
      <c r="K50" s="4" t="s">
        <v>199</v>
      </c>
      <c r="M50" s="48"/>
      <c r="O50" s="6"/>
      <c r="Q50" s="44">
        <v>2</v>
      </c>
      <c r="R50" s="39" t="s">
        <v>2</v>
      </c>
      <c r="S50" s="45">
        <v>6</v>
      </c>
      <c r="T50" s="24"/>
      <c r="U50" s="38" t="s">
        <v>0</v>
      </c>
    </row>
    <row r="51" spans="1:21" ht="15.75" customHeight="1">
      <c r="A51" t="s">
        <v>1</v>
      </c>
      <c r="C51" s="369"/>
      <c r="D51" s="369"/>
      <c r="E51" s="369"/>
      <c r="G51" s="4" t="s">
        <v>180</v>
      </c>
      <c r="H51" s="24"/>
      <c r="I51" s="4"/>
      <c r="J51" s="20" t="s">
        <v>2</v>
      </c>
      <c r="K51" s="4" t="s">
        <v>198</v>
      </c>
      <c r="M51" s="48"/>
      <c r="O51" s="6"/>
      <c r="Q51" s="181">
        <v>4</v>
      </c>
      <c r="R51" s="179" t="s">
        <v>2</v>
      </c>
      <c r="S51" s="182">
        <v>0</v>
      </c>
      <c r="T51" s="24"/>
      <c r="U51" s="38" t="s">
        <v>0</v>
      </c>
    </row>
    <row r="52" spans="1:21" ht="15.75" customHeight="1">
      <c r="A52" t="s">
        <v>1</v>
      </c>
      <c r="C52" s="369" t="s">
        <v>96</v>
      </c>
      <c r="D52" s="369"/>
      <c r="E52" s="369"/>
      <c r="G52" s="4" t="s">
        <v>181</v>
      </c>
      <c r="H52" s="24"/>
      <c r="I52" s="4"/>
      <c r="J52" s="20" t="s">
        <v>2</v>
      </c>
      <c r="K52" s="103" t="s">
        <v>178</v>
      </c>
      <c r="M52" s="48"/>
      <c r="O52" s="6"/>
      <c r="Q52" s="35">
        <v>4</v>
      </c>
      <c r="R52" s="104" t="s">
        <v>2</v>
      </c>
      <c r="S52" s="46">
        <v>1</v>
      </c>
      <c r="T52" s="50"/>
      <c r="U52" s="38" t="s">
        <v>0</v>
      </c>
    </row>
    <row r="53" spans="3:21" s="248" customFormat="1" ht="6" customHeight="1">
      <c r="C53" s="249"/>
      <c r="D53" s="249"/>
      <c r="E53" s="249"/>
      <c r="G53" s="250"/>
      <c r="H53" s="251"/>
      <c r="I53" s="251"/>
      <c r="J53" s="252"/>
      <c r="K53" s="251"/>
      <c r="M53" s="253"/>
      <c r="Q53" s="254"/>
      <c r="R53" s="255"/>
      <c r="S53" s="256"/>
      <c r="T53" s="257"/>
      <c r="U53" s="258"/>
    </row>
    <row r="54" spans="1:21" ht="15" customHeight="1">
      <c r="A54" s="12" t="s">
        <v>14</v>
      </c>
      <c r="E54" s="22"/>
      <c r="M54" s="38"/>
      <c r="T54" s="14"/>
      <c r="U54" s="36" t="s">
        <v>15</v>
      </c>
    </row>
    <row r="55" spans="1:21" ht="15" customHeight="1" thickBot="1">
      <c r="A55" s="12"/>
      <c r="E55" s="34"/>
      <c r="G55" s="13"/>
      <c r="H55" s="7"/>
      <c r="I55" s="4"/>
      <c r="K55" s="33"/>
      <c r="M55" s="38"/>
      <c r="N55" s="11"/>
      <c r="U55" s="36"/>
    </row>
    <row r="56" spans="1:23" ht="15" customHeight="1" thickBot="1">
      <c r="A56" s="54"/>
      <c r="B56" s="54"/>
      <c r="C56" s="54"/>
      <c r="D56" s="54"/>
      <c r="E56" s="54"/>
      <c r="F56" s="370" t="s">
        <v>18</v>
      </c>
      <c r="G56" s="371"/>
      <c r="H56" s="371"/>
      <c r="I56" s="371"/>
      <c r="J56" s="371"/>
      <c r="K56" s="371"/>
      <c r="L56" s="371"/>
      <c r="M56" s="371"/>
      <c r="N56" s="371"/>
      <c r="O56" s="371"/>
      <c r="P56" s="372"/>
      <c r="Q56" s="54"/>
      <c r="R56" s="54"/>
      <c r="S56" s="54"/>
      <c r="T56" s="54"/>
      <c r="U56" s="78"/>
      <c r="V56" s="54"/>
      <c r="W56" s="54"/>
    </row>
    <row r="57" spans="1:23" s="114" customFormat="1" ht="9" customHeight="1">
      <c r="A57" s="112"/>
      <c r="B57" s="112"/>
      <c r="C57" s="112"/>
      <c r="D57" s="112"/>
      <c r="E57" s="112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2"/>
      <c r="R57" s="112"/>
      <c r="S57" s="112"/>
      <c r="T57" s="112"/>
      <c r="U57" s="113"/>
      <c r="V57" s="112"/>
      <c r="W57" s="112"/>
    </row>
    <row r="58" spans="1:23" ht="15.75">
      <c r="A58" s="55"/>
      <c r="B58" s="56"/>
      <c r="C58" s="56"/>
      <c r="D58" s="56"/>
      <c r="E58" s="79"/>
      <c r="F58" s="79"/>
      <c r="G58" s="79"/>
      <c r="H58" s="79"/>
      <c r="I58" s="109" t="s">
        <v>5</v>
      </c>
      <c r="J58" s="109" t="s">
        <v>6</v>
      </c>
      <c r="K58" s="109" t="s">
        <v>7</v>
      </c>
      <c r="L58" s="109" t="s">
        <v>8</v>
      </c>
      <c r="M58" s="109" t="s">
        <v>9</v>
      </c>
      <c r="N58" s="110" t="s">
        <v>26</v>
      </c>
      <c r="O58" s="110" t="s">
        <v>19</v>
      </c>
      <c r="P58" s="109" t="s">
        <v>20</v>
      </c>
      <c r="Q58" s="79"/>
      <c r="R58" s="79"/>
      <c r="S58" s="79"/>
      <c r="T58" s="79"/>
      <c r="U58" s="54"/>
      <c r="V58" s="54"/>
      <c r="W58" s="54"/>
    </row>
    <row r="59" spans="1:23" ht="6" customHeight="1">
      <c r="A59" s="55"/>
      <c r="B59" s="56"/>
      <c r="C59" s="56"/>
      <c r="D59" s="56"/>
      <c r="E59" s="79"/>
      <c r="F59" s="79"/>
      <c r="G59" s="79"/>
      <c r="H59" s="79"/>
      <c r="I59" s="109"/>
      <c r="J59" s="109"/>
      <c r="K59" s="109"/>
      <c r="L59" s="109"/>
      <c r="M59" s="109"/>
      <c r="N59" s="110"/>
      <c r="O59" s="110"/>
      <c r="P59" s="109"/>
      <c r="Q59" s="79"/>
      <c r="R59" s="79"/>
      <c r="S59" s="79"/>
      <c r="T59" s="79"/>
      <c r="U59" s="54"/>
      <c r="V59" s="54"/>
      <c r="W59" s="54"/>
    </row>
    <row r="60" spans="1:23" ht="15" customHeight="1">
      <c r="A60" s="54"/>
      <c r="B60" s="57"/>
      <c r="C60" s="57"/>
      <c r="D60" s="57"/>
      <c r="E60" s="105">
        <v>1</v>
      </c>
      <c r="F60" s="4" t="s">
        <v>180</v>
      </c>
      <c r="G60" s="63"/>
      <c r="H60" s="64"/>
      <c r="I60" s="108">
        <f aca="true" t="shared" si="0" ref="I60:I67">SUM(K60*4,L60*2,M60*1)</f>
        <v>24</v>
      </c>
      <c r="J60" s="107">
        <f aca="true" t="shared" si="1" ref="J60:J67">SUM(K60:N60)</f>
        <v>6</v>
      </c>
      <c r="K60" s="69">
        <v>6</v>
      </c>
      <c r="L60" s="69">
        <v>0</v>
      </c>
      <c r="M60" s="106">
        <v>0</v>
      </c>
      <c r="N60" s="235">
        <v>0</v>
      </c>
      <c r="O60" s="117">
        <f>$Q$10+$S$14+$S$23+$Q$28+$S$37+$S$45+$Q$51</f>
        <v>29</v>
      </c>
      <c r="P60" s="117">
        <f>$S$10+$Q$14+$Q$23+$S$28+$Q$37+$Q$45+$S$51</f>
        <v>3</v>
      </c>
      <c r="Q60" s="120">
        <f aca="true" t="shared" si="2" ref="Q60:Q67">O60-P60</f>
        <v>26</v>
      </c>
      <c r="R60" s="30"/>
      <c r="S60" s="80"/>
      <c r="T60" s="80"/>
      <c r="U60" s="54"/>
      <c r="V60" s="54"/>
      <c r="W60" s="54"/>
    </row>
    <row r="61" spans="1:23" ht="15" customHeight="1">
      <c r="A61" s="77"/>
      <c r="B61" s="54"/>
      <c r="C61" s="54"/>
      <c r="D61" s="54"/>
      <c r="E61" s="105">
        <v>2</v>
      </c>
      <c r="F61" s="4" t="s">
        <v>198</v>
      </c>
      <c r="G61" s="63"/>
      <c r="H61" s="63"/>
      <c r="I61" s="108">
        <f t="shared" si="0"/>
        <v>21</v>
      </c>
      <c r="J61" s="107">
        <f t="shared" si="1"/>
        <v>6</v>
      </c>
      <c r="K61" s="69">
        <v>5</v>
      </c>
      <c r="L61" s="69">
        <v>0</v>
      </c>
      <c r="M61" s="106">
        <v>1</v>
      </c>
      <c r="N61" s="235">
        <v>0</v>
      </c>
      <c r="O61" s="117">
        <f>$S$8+$Q$16+$Q$22+$S$31+$Q$35+$Q$42+$S$51</f>
        <v>16</v>
      </c>
      <c r="P61" s="117">
        <f>$Q$8+$S$16+$S$22+$Q$31+$S$35+$S$42+$Q$51</f>
        <v>7</v>
      </c>
      <c r="Q61" s="120">
        <f t="shared" si="2"/>
        <v>9</v>
      </c>
      <c r="R61" s="54"/>
      <c r="S61" s="54"/>
      <c r="T61" s="61"/>
      <c r="U61" s="81"/>
      <c r="V61" s="54"/>
      <c r="W61" s="54"/>
    </row>
    <row r="62" spans="1:23" ht="15" customHeight="1">
      <c r="A62" s="54"/>
      <c r="B62" s="57"/>
      <c r="C62" s="57"/>
      <c r="D62" s="57"/>
      <c r="E62" s="105">
        <v>3</v>
      </c>
      <c r="F62" s="4" t="s">
        <v>181</v>
      </c>
      <c r="G62" s="54"/>
      <c r="H62" s="54"/>
      <c r="I62" s="108">
        <f t="shared" si="0"/>
        <v>16</v>
      </c>
      <c r="J62" s="107">
        <f t="shared" si="1"/>
        <v>6</v>
      </c>
      <c r="K62" s="69">
        <v>3</v>
      </c>
      <c r="L62" s="106">
        <v>1</v>
      </c>
      <c r="M62" s="106">
        <v>2</v>
      </c>
      <c r="N62" s="235">
        <v>0</v>
      </c>
      <c r="O62" s="117">
        <f>$S$10+$Q$17+$S$24+$Q$31+$S$38+$Q$43+$Q$52</f>
        <v>21</v>
      </c>
      <c r="P62" s="119">
        <f>$Q$10+$S$17+$Q$24+$S$31+$Q$38+$S$43+$S$52</f>
        <v>7</v>
      </c>
      <c r="Q62" s="120">
        <f t="shared" si="2"/>
        <v>14</v>
      </c>
      <c r="R62" s="57"/>
      <c r="S62" s="80"/>
      <c r="T62" s="80"/>
      <c r="U62" s="78"/>
      <c r="V62" s="54"/>
      <c r="W62" s="54"/>
    </row>
    <row r="63" spans="1:23" ht="15.75" customHeight="1">
      <c r="A63" s="54"/>
      <c r="B63" s="54"/>
      <c r="C63" s="72"/>
      <c r="D63" s="58"/>
      <c r="E63" s="105">
        <v>4</v>
      </c>
      <c r="F63" s="4" t="s">
        <v>199</v>
      </c>
      <c r="G63" s="39"/>
      <c r="H63" s="45"/>
      <c r="I63" s="108">
        <f t="shared" si="0"/>
        <v>16</v>
      </c>
      <c r="J63" s="107">
        <f t="shared" si="1"/>
        <v>6</v>
      </c>
      <c r="K63" s="69">
        <v>3</v>
      </c>
      <c r="L63" s="106">
        <v>1</v>
      </c>
      <c r="M63" s="106">
        <v>2</v>
      </c>
      <c r="N63" s="235">
        <v>0</v>
      </c>
      <c r="O63" s="117">
        <f>$S$9+$Q$15+$S$22+$Q$30+$Q$38+$Q$45+$S$50</f>
        <v>17</v>
      </c>
      <c r="P63" s="118">
        <f>$Q$9+$S$15+$Q$22+$S$30+$S$38+$S$45+$Q$50</f>
        <v>7</v>
      </c>
      <c r="Q63" s="120">
        <f t="shared" si="2"/>
        <v>10</v>
      </c>
      <c r="R63" s="58"/>
      <c r="S63" s="82"/>
      <c r="T63" s="63"/>
      <c r="U63" s="78"/>
      <c r="V63" s="54"/>
      <c r="W63" s="54"/>
    </row>
    <row r="64" spans="1:23" ht="15.75" customHeight="1">
      <c r="A64" s="54"/>
      <c r="B64" s="54"/>
      <c r="C64" s="72"/>
      <c r="D64" s="58"/>
      <c r="E64" s="105">
        <v>5</v>
      </c>
      <c r="F64" s="103" t="s">
        <v>178</v>
      </c>
      <c r="G64" s="276"/>
      <c r="H64" s="277"/>
      <c r="I64" s="274">
        <f t="shared" si="0"/>
        <v>12</v>
      </c>
      <c r="J64" s="275">
        <f t="shared" si="1"/>
        <v>6</v>
      </c>
      <c r="K64" s="278">
        <v>2</v>
      </c>
      <c r="L64" s="278">
        <v>0</v>
      </c>
      <c r="M64" s="279">
        <v>4</v>
      </c>
      <c r="N64" s="280">
        <v>0</v>
      </c>
      <c r="O64" s="281">
        <f>$Q$7+$S$16+$Q$23+$S$30+$Q$36+$Q$44+$S$52</f>
        <v>20</v>
      </c>
      <c r="P64" s="281">
        <f>$S$7+$Q$16+$S$23+$Q$30+$S$36+$S$44+$Q$52</f>
        <v>12</v>
      </c>
      <c r="Q64" s="282">
        <f t="shared" si="2"/>
        <v>8</v>
      </c>
      <c r="R64" s="58"/>
      <c r="S64" s="82"/>
      <c r="T64" s="63"/>
      <c r="U64" s="78"/>
      <c r="V64" s="54"/>
      <c r="W64" s="54"/>
    </row>
    <row r="65" spans="1:23" ht="15.75" customHeight="1">
      <c r="A65" s="54"/>
      <c r="B65" s="54"/>
      <c r="C65" s="83"/>
      <c r="D65" s="58"/>
      <c r="E65" s="105">
        <v>6</v>
      </c>
      <c r="F65" s="4" t="s">
        <v>47</v>
      </c>
      <c r="G65" s="63"/>
      <c r="H65" s="64"/>
      <c r="I65" s="108">
        <f t="shared" si="0"/>
        <v>6</v>
      </c>
      <c r="J65" s="107">
        <f t="shared" si="1"/>
        <v>6</v>
      </c>
      <c r="K65" s="69">
        <v>1</v>
      </c>
      <c r="L65" s="69">
        <v>0</v>
      </c>
      <c r="M65" s="106">
        <v>2</v>
      </c>
      <c r="N65" s="235">
        <v>3</v>
      </c>
      <c r="O65" s="117">
        <f>$S$7+$Q$14+$S$21+$Q$29+$S$35+$S$43+$Q$50</f>
        <v>5</v>
      </c>
      <c r="P65" s="117">
        <f>$Q$7+$S$14+$Q$21+$S$29+$Q$35+$Q$43+$S$50</f>
        <v>19</v>
      </c>
      <c r="Q65" s="120">
        <f t="shared" si="2"/>
        <v>-14</v>
      </c>
      <c r="R65" s="58"/>
      <c r="S65" s="84"/>
      <c r="T65" s="63"/>
      <c r="U65" s="78"/>
      <c r="V65" s="54"/>
      <c r="W65" s="54"/>
    </row>
    <row r="66" spans="1:23" ht="15.75" customHeight="1">
      <c r="A66" s="54"/>
      <c r="B66" s="54"/>
      <c r="C66" s="72"/>
      <c r="D66" s="58"/>
      <c r="E66" s="105">
        <v>7</v>
      </c>
      <c r="F66" s="4" t="s">
        <v>197</v>
      </c>
      <c r="G66" s="63"/>
      <c r="H66" s="64"/>
      <c r="I66" s="108">
        <f t="shared" si="0"/>
        <v>5</v>
      </c>
      <c r="J66" s="107">
        <f t="shared" si="1"/>
        <v>6</v>
      </c>
      <c r="K66" s="69">
        <v>0</v>
      </c>
      <c r="L66" s="69">
        <v>0</v>
      </c>
      <c r="M66" s="106">
        <v>5</v>
      </c>
      <c r="N66" s="235">
        <v>1</v>
      </c>
      <c r="O66" s="117">
        <f>$Q$8+$S$15+$Q$24+$S$29+$Q$37+$S$44+$S$49</f>
        <v>3</v>
      </c>
      <c r="P66" s="117">
        <f>$S$8+$Q$15+$S$24+$Q$29+$S$37+$Q$44+$Q$49</f>
        <v>56</v>
      </c>
      <c r="Q66" s="120">
        <f t="shared" si="2"/>
        <v>-53</v>
      </c>
      <c r="R66" s="58"/>
      <c r="S66" s="82"/>
      <c r="T66" s="63"/>
      <c r="U66" s="78"/>
      <c r="V66" s="54"/>
      <c r="W66" s="54"/>
    </row>
    <row r="67" spans="1:23" ht="15.75" customHeight="1">
      <c r="A67" s="54"/>
      <c r="B67" s="54"/>
      <c r="C67" s="72"/>
      <c r="D67" s="58"/>
      <c r="E67" s="105">
        <v>8</v>
      </c>
      <c r="F67" s="4" t="s">
        <v>179</v>
      </c>
      <c r="G67" s="60"/>
      <c r="H67" s="59"/>
      <c r="I67" s="108">
        <f t="shared" si="0"/>
        <v>0</v>
      </c>
      <c r="J67" s="107">
        <f t="shared" si="1"/>
        <v>0</v>
      </c>
      <c r="K67" s="69">
        <v>0</v>
      </c>
      <c r="L67" s="69">
        <v>0</v>
      </c>
      <c r="M67" s="106">
        <v>0</v>
      </c>
      <c r="N67" s="236">
        <v>0</v>
      </c>
      <c r="O67" s="119">
        <f>$Q$9+$S$17+$Q$21+$S$28+$S$36+$S$42+$Q$49</f>
        <v>0</v>
      </c>
      <c r="P67" s="117">
        <f>$S$9+$Q$17+$S$21+$Q$28+$Q$36+$Q$42+$S$49</f>
        <v>0</v>
      </c>
      <c r="Q67" s="120">
        <f t="shared" si="2"/>
        <v>0</v>
      </c>
      <c r="R67" s="58"/>
      <c r="S67" s="82"/>
      <c r="T67" s="63"/>
      <c r="U67" s="78"/>
      <c r="V67" s="54"/>
      <c r="W67" s="54"/>
    </row>
    <row r="68" spans="1:23" ht="15.75" customHeight="1">
      <c r="A68" s="54"/>
      <c r="B68" s="54"/>
      <c r="C68" s="72"/>
      <c r="D68" s="58"/>
      <c r="E68" s="59"/>
      <c r="F68" s="59"/>
      <c r="G68" s="63"/>
      <c r="H68" s="59"/>
      <c r="I68" s="58"/>
      <c r="J68" s="59"/>
      <c r="K68" s="59"/>
      <c r="L68" s="59"/>
      <c r="M68" s="54"/>
      <c r="N68" s="54"/>
      <c r="O68" s="54"/>
      <c r="P68" s="72"/>
      <c r="Q68" s="72"/>
      <c r="R68" s="58"/>
      <c r="S68" s="60"/>
      <c r="T68" s="65"/>
      <c r="U68" s="78"/>
      <c r="V68" s="54"/>
      <c r="W68" s="54"/>
    </row>
    <row r="69" spans="1:23" ht="15" customHeight="1">
      <c r="A69" s="54"/>
      <c r="B69" s="77"/>
      <c r="C69" s="77"/>
      <c r="D69" s="77"/>
      <c r="E69" s="54"/>
      <c r="F69" s="54"/>
      <c r="G69" s="54"/>
      <c r="H69" s="54"/>
      <c r="I69" s="58"/>
      <c r="J69" s="54"/>
      <c r="K69" s="54"/>
      <c r="L69" s="54"/>
      <c r="M69" s="54"/>
      <c r="N69" s="54"/>
      <c r="O69" s="94">
        <f>SUM(O60:O67)</f>
        <v>111</v>
      </c>
      <c r="P69" s="94">
        <f>SUM(P60:P67)</f>
        <v>111</v>
      </c>
      <c r="Q69" s="54"/>
      <c r="R69" s="54"/>
      <c r="S69" s="54"/>
      <c r="T69" s="54"/>
      <c r="U69" s="78"/>
      <c r="V69" s="54"/>
      <c r="W69" s="54"/>
    </row>
    <row r="70" spans="1:23" ht="15" customHeight="1">
      <c r="A70" s="54"/>
      <c r="B70" s="57"/>
      <c r="C70" s="57"/>
      <c r="D70" s="57"/>
      <c r="E70" s="79"/>
      <c r="F70" s="79"/>
      <c r="G70" s="62"/>
      <c r="H70" s="54"/>
      <c r="I70" s="54"/>
      <c r="J70" s="86"/>
      <c r="K70" s="70"/>
      <c r="L70" s="70"/>
      <c r="M70" s="54"/>
      <c r="N70" s="54"/>
      <c r="O70" s="54"/>
      <c r="P70" s="57"/>
      <c r="Q70" s="57"/>
      <c r="R70" s="57"/>
      <c r="S70" s="80"/>
      <c r="T70" s="80"/>
      <c r="U70" s="78"/>
      <c r="V70" s="54"/>
      <c r="W70" s="54"/>
    </row>
    <row r="71" spans="1:23" ht="15.75" customHeight="1">
      <c r="A71" s="54"/>
      <c r="B71" s="54"/>
      <c r="C71" s="72"/>
      <c r="D71" s="58"/>
      <c r="E71" s="82"/>
      <c r="F71" s="59"/>
      <c r="G71" s="59"/>
      <c r="H71" s="63"/>
      <c r="I71" s="64"/>
      <c r="J71" s="58"/>
      <c r="K71" s="59"/>
      <c r="L71" s="59"/>
      <c r="M71" s="59"/>
      <c r="N71" s="54"/>
      <c r="O71" s="54"/>
      <c r="P71" s="54"/>
      <c r="Q71" s="72"/>
      <c r="R71" s="58"/>
      <c r="S71" s="60"/>
      <c r="T71" s="63"/>
      <c r="U71" s="78"/>
      <c r="V71" s="54"/>
      <c r="W71" s="54"/>
    </row>
    <row r="72" spans="1:23" ht="15.75" customHeight="1">
      <c r="A72" s="54"/>
      <c r="B72" s="54"/>
      <c r="C72" s="72"/>
      <c r="D72" s="58"/>
      <c r="E72" s="82"/>
      <c r="F72" s="59"/>
      <c r="G72" s="59"/>
      <c r="H72" s="63"/>
      <c r="I72" s="59"/>
      <c r="J72" s="58"/>
      <c r="K72" s="59"/>
      <c r="L72" s="59"/>
      <c r="M72" s="59"/>
      <c r="N72" s="54"/>
      <c r="O72" s="54"/>
      <c r="P72" s="54"/>
      <c r="Q72" s="72"/>
      <c r="R72" s="58"/>
      <c r="S72" s="60"/>
      <c r="T72" s="66"/>
      <c r="U72" s="78"/>
      <c r="V72" s="54"/>
      <c r="W72" s="54"/>
    </row>
    <row r="73" spans="1:23" ht="15.75" customHeight="1">
      <c r="A73" s="54"/>
      <c r="B73" s="54"/>
      <c r="C73" s="72"/>
      <c r="D73" s="58"/>
      <c r="E73" s="82"/>
      <c r="F73" s="59"/>
      <c r="G73" s="59"/>
      <c r="H73" s="63"/>
      <c r="I73" s="64"/>
      <c r="J73" s="58"/>
      <c r="K73" s="59"/>
      <c r="L73" s="59"/>
      <c r="M73" s="59"/>
      <c r="N73" s="54"/>
      <c r="O73" s="54"/>
      <c r="P73" s="54"/>
      <c r="Q73" s="72"/>
      <c r="R73" s="58"/>
      <c r="S73" s="60"/>
      <c r="T73" s="66"/>
      <c r="U73" s="78"/>
      <c r="V73" s="54"/>
      <c r="W73" s="54"/>
    </row>
    <row r="74" spans="1:23" ht="15.75" customHeight="1">
      <c r="A74" s="54"/>
      <c r="B74" s="54"/>
      <c r="C74" s="72"/>
      <c r="D74" s="58"/>
      <c r="E74" s="60"/>
      <c r="F74" s="59"/>
      <c r="G74" s="63"/>
      <c r="H74" s="63"/>
      <c r="I74" s="59"/>
      <c r="J74" s="58"/>
      <c r="K74" s="59"/>
      <c r="L74" s="59"/>
      <c r="M74" s="59"/>
      <c r="N74" s="54"/>
      <c r="O74" s="54"/>
      <c r="P74" s="54"/>
      <c r="Q74" s="72"/>
      <c r="R74" s="58"/>
      <c r="S74" s="60"/>
      <c r="T74" s="66"/>
      <c r="U74" s="78"/>
      <c r="V74" s="54"/>
      <c r="W74" s="54"/>
    </row>
    <row r="75" spans="1:23" ht="15.75" customHeight="1">
      <c r="A75" s="54"/>
      <c r="B75" s="54"/>
      <c r="C75" s="72"/>
      <c r="D75" s="58"/>
      <c r="E75" s="60"/>
      <c r="F75" s="59"/>
      <c r="G75" s="63"/>
      <c r="H75" s="63"/>
      <c r="I75" s="59"/>
      <c r="J75" s="58"/>
      <c r="K75" s="59"/>
      <c r="L75" s="59"/>
      <c r="M75" s="59"/>
      <c r="N75" s="54"/>
      <c r="O75" s="54"/>
      <c r="P75" s="54"/>
      <c r="Q75" s="72"/>
      <c r="R75" s="58"/>
      <c r="S75" s="60"/>
      <c r="T75" s="66"/>
      <c r="U75" s="78"/>
      <c r="V75" s="54"/>
      <c r="W75" s="54"/>
    </row>
    <row r="76" spans="1:23" ht="15.75" customHeight="1">
      <c r="A76" s="54"/>
      <c r="B76" s="54"/>
      <c r="C76" s="83"/>
      <c r="D76" s="58"/>
      <c r="E76" s="84"/>
      <c r="F76" s="59"/>
      <c r="G76" s="60"/>
      <c r="H76" s="63"/>
      <c r="I76" s="59"/>
      <c r="J76" s="58"/>
      <c r="K76" s="85"/>
      <c r="L76" s="59"/>
      <c r="M76" s="59"/>
      <c r="N76" s="54"/>
      <c r="O76" s="54"/>
      <c r="P76" s="54"/>
      <c r="Q76" s="83"/>
      <c r="R76" s="58"/>
      <c r="S76" s="84"/>
      <c r="T76" s="63"/>
      <c r="U76" s="78"/>
      <c r="V76" s="54"/>
      <c r="W76" s="54"/>
    </row>
    <row r="77" spans="1:23" ht="15" customHeight="1">
      <c r="A77" s="54"/>
      <c r="B77" s="77"/>
      <c r="C77" s="77"/>
      <c r="D77" s="77"/>
      <c r="E77" s="54"/>
      <c r="F77" s="54"/>
      <c r="G77" s="54"/>
      <c r="H77" s="87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78"/>
      <c r="V77" s="54"/>
      <c r="W77" s="54"/>
    </row>
    <row r="78" spans="1:23" ht="15" customHeight="1">
      <c r="A78" s="54"/>
      <c r="B78" s="57"/>
      <c r="C78" s="57"/>
      <c r="D78" s="57"/>
      <c r="E78" s="79"/>
      <c r="F78" s="79"/>
      <c r="G78" s="62"/>
      <c r="H78" s="54"/>
      <c r="I78" s="54"/>
      <c r="J78" s="86"/>
      <c r="K78" s="70"/>
      <c r="L78" s="70"/>
      <c r="M78" s="54"/>
      <c r="N78" s="54"/>
      <c r="O78" s="54"/>
      <c r="P78" s="57"/>
      <c r="Q78" s="57"/>
      <c r="R78" s="57"/>
      <c r="S78" s="30"/>
      <c r="T78" s="80"/>
      <c r="U78" s="78"/>
      <c r="V78" s="54"/>
      <c r="W78" s="54"/>
    </row>
    <row r="79" spans="1:23" ht="15.75" customHeight="1">
      <c r="A79" s="54"/>
      <c r="B79" s="54"/>
      <c r="C79" s="72"/>
      <c r="D79" s="58"/>
      <c r="E79" s="60"/>
      <c r="F79" s="54"/>
      <c r="G79" s="59"/>
      <c r="H79" s="63"/>
      <c r="I79" s="59"/>
      <c r="J79" s="58"/>
      <c r="K79" s="63"/>
      <c r="L79" s="59"/>
      <c r="M79" s="54"/>
      <c r="N79" s="54"/>
      <c r="O79" s="54"/>
      <c r="P79" s="54"/>
      <c r="Q79" s="72"/>
      <c r="R79" s="58"/>
      <c r="S79" s="60"/>
      <c r="T79" s="63"/>
      <c r="U79" s="78"/>
      <c r="V79" s="54"/>
      <c r="W79" s="54"/>
    </row>
    <row r="80" spans="1:23" ht="15.75" customHeight="1">
      <c r="A80" s="54"/>
      <c r="B80" s="54"/>
      <c r="C80" s="72"/>
      <c r="D80" s="58"/>
      <c r="E80" s="60"/>
      <c r="F80" s="54"/>
      <c r="G80" s="59"/>
      <c r="H80" s="63"/>
      <c r="I80" s="59"/>
      <c r="J80" s="58"/>
      <c r="K80" s="59"/>
      <c r="L80" s="59"/>
      <c r="M80" s="54"/>
      <c r="N80" s="54"/>
      <c r="O80" s="54"/>
      <c r="P80" s="54"/>
      <c r="Q80" s="72"/>
      <c r="R80" s="58"/>
      <c r="S80" s="60"/>
      <c r="T80" s="63"/>
      <c r="U80" s="78"/>
      <c r="V80" s="54"/>
      <c r="W80" s="54"/>
    </row>
    <row r="81" spans="1:23" ht="15.75" customHeight="1">
      <c r="A81" s="54"/>
      <c r="B81" s="54"/>
      <c r="C81" s="83"/>
      <c r="D81" s="58"/>
      <c r="E81" s="88"/>
      <c r="F81" s="54"/>
      <c r="G81" s="85"/>
      <c r="H81" s="63"/>
      <c r="I81" s="59"/>
      <c r="J81" s="58"/>
      <c r="K81" s="59"/>
      <c r="L81" s="59"/>
      <c r="M81" s="54"/>
      <c r="N81" s="54"/>
      <c r="O81" s="54"/>
      <c r="P81" s="54"/>
      <c r="Q81" s="83"/>
      <c r="R81" s="58"/>
      <c r="S81" s="88"/>
      <c r="T81" s="63"/>
      <c r="U81" s="78"/>
      <c r="V81" s="54"/>
      <c r="W81" s="54"/>
    </row>
    <row r="82" spans="1:23" ht="15.75" customHeight="1">
      <c r="A82" s="54"/>
      <c r="B82" s="54"/>
      <c r="C82" s="72"/>
      <c r="D82" s="58"/>
      <c r="E82" s="60"/>
      <c r="F82" s="54"/>
      <c r="G82" s="59"/>
      <c r="H82" s="63"/>
      <c r="I82" s="59"/>
      <c r="J82" s="58"/>
      <c r="K82" s="60"/>
      <c r="L82" s="59"/>
      <c r="M82" s="54"/>
      <c r="N82" s="54"/>
      <c r="O82" s="54"/>
      <c r="P82" s="54"/>
      <c r="Q82" s="72"/>
      <c r="R82" s="58"/>
      <c r="S82" s="60"/>
      <c r="T82" s="63"/>
      <c r="U82" s="78"/>
      <c r="V82" s="54"/>
      <c r="W82" s="54"/>
    </row>
    <row r="83" spans="1:23" ht="15.75" customHeight="1">
      <c r="A83" s="54"/>
      <c r="B83" s="54"/>
      <c r="C83" s="72"/>
      <c r="D83" s="58"/>
      <c r="E83" s="60"/>
      <c r="F83" s="54"/>
      <c r="G83" s="59"/>
      <c r="H83" s="63"/>
      <c r="I83" s="59"/>
      <c r="J83" s="58"/>
      <c r="K83" s="59"/>
      <c r="L83" s="59"/>
      <c r="M83" s="54"/>
      <c r="N83" s="54"/>
      <c r="O83" s="54"/>
      <c r="P83" s="54"/>
      <c r="Q83" s="72"/>
      <c r="R83" s="58"/>
      <c r="S83" s="60"/>
      <c r="T83" s="63"/>
      <c r="U83" s="78"/>
      <c r="V83" s="54"/>
      <c r="W83" s="54"/>
    </row>
    <row r="84" spans="1:23" ht="15.75" customHeight="1">
      <c r="A84" s="54"/>
      <c r="B84" s="54"/>
      <c r="C84" s="72"/>
      <c r="D84" s="58"/>
      <c r="E84" s="60"/>
      <c r="F84" s="54"/>
      <c r="G84" s="59"/>
      <c r="H84" s="63"/>
      <c r="I84" s="59"/>
      <c r="J84" s="58"/>
      <c r="K84" s="63"/>
      <c r="L84" s="59"/>
      <c r="M84" s="54"/>
      <c r="N84" s="54"/>
      <c r="O84" s="54"/>
      <c r="P84" s="54"/>
      <c r="Q84" s="72"/>
      <c r="R84" s="58"/>
      <c r="S84" s="60"/>
      <c r="T84" s="63"/>
      <c r="U84" s="78"/>
      <c r="V84" s="54"/>
      <c r="W84" s="54"/>
    </row>
    <row r="85" spans="1:23" ht="15" customHeight="1">
      <c r="A85" s="54"/>
      <c r="B85" s="77"/>
      <c r="C85" s="77"/>
      <c r="D85" s="77"/>
      <c r="E85" s="54"/>
      <c r="F85" s="54"/>
      <c r="G85" s="54"/>
      <c r="H85" s="87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78"/>
      <c r="V85" s="54"/>
      <c r="W85" s="54"/>
    </row>
    <row r="86" spans="1:23" ht="15" customHeight="1">
      <c r="A86" s="54"/>
      <c r="B86" s="57"/>
      <c r="C86" s="57"/>
      <c r="D86" s="57"/>
      <c r="E86" s="79"/>
      <c r="F86" s="79"/>
      <c r="G86" s="62"/>
      <c r="H86" s="54"/>
      <c r="I86" s="54"/>
      <c r="J86" s="29"/>
      <c r="K86" s="70"/>
      <c r="L86" s="70"/>
      <c r="M86" s="54"/>
      <c r="N86" s="54"/>
      <c r="O86" s="54"/>
      <c r="P86" s="57"/>
      <c r="Q86" s="57"/>
      <c r="R86" s="57"/>
      <c r="S86" s="30"/>
      <c r="T86" s="80"/>
      <c r="U86" s="78"/>
      <c r="V86" s="54"/>
      <c r="W86" s="54"/>
    </row>
    <row r="87" spans="1:23" ht="15.75" customHeight="1">
      <c r="A87" s="54"/>
      <c r="B87" s="54"/>
      <c r="C87" s="72"/>
      <c r="D87" s="58"/>
      <c r="E87" s="60"/>
      <c r="F87" s="54"/>
      <c r="G87" s="59"/>
      <c r="H87" s="63"/>
      <c r="I87" s="59"/>
      <c r="J87" s="58"/>
      <c r="K87" s="60"/>
      <c r="L87" s="59"/>
      <c r="M87" s="54"/>
      <c r="N87" s="54"/>
      <c r="O87" s="54"/>
      <c r="P87" s="54"/>
      <c r="Q87" s="72"/>
      <c r="R87" s="58"/>
      <c r="S87" s="82"/>
      <c r="T87" s="63"/>
      <c r="U87" s="78"/>
      <c r="V87" s="54"/>
      <c r="W87" s="54"/>
    </row>
    <row r="88" spans="1:23" ht="15.75" customHeight="1">
      <c r="A88" s="54"/>
      <c r="B88" s="54"/>
      <c r="C88" s="72"/>
      <c r="D88" s="58"/>
      <c r="E88" s="60"/>
      <c r="F88" s="54"/>
      <c r="G88" s="59"/>
      <c r="H88" s="63"/>
      <c r="I88" s="59"/>
      <c r="J88" s="58"/>
      <c r="K88" s="59"/>
      <c r="L88" s="59"/>
      <c r="M88" s="54"/>
      <c r="N88" s="54"/>
      <c r="O88" s="54"/>
      <c r="P88" s="54"/>
      <c r="Q88" s="72"/>
      <c r="R88" s="58"/>
      <c r="S88" s="82"/>
      <c r="T88" s="63"/>
      <c r="U88" s="78"/>
      <c r="V88" s="54"/>
      <c r="W88" s="54"/>
    </row>
    <row r="89" spans="1:23" ht="15.75" customHeight="1">
      <c r="A89" s="54"/>
      <c r="B89" s="54"/>
      <c r="C89" s="83"/>
      <c r="D89" s="58"/>
      <c r="E89" s="84"/>
      <c r="F89" s="54"/>
      <c r="G89" s="59"/>
      <c r="H89" s="63"/>
      <c r="I89" s="59"/>
      <c r="J89" s="58"/>
      <c r="K89" s="85"/>
      <c r="L89" s="59"/>
      <c r="M89" s="54"/>
      <c r="N89" s="54"/>
      <c r="O89" s="54"/>
      <c r="P89" s="54"/>
      <c r="Q89" s="83"/>
      <c r="R89" s="58"/>
      <c r="S89" s="84"/>
      <c r="T89" s="63"/>
      <c r="U89" s="78"/>
      <c r="V89" s="54"/>
      <c r="W89" s="54"/>
    </row>
    <row r="90" spans="1:23" ht="15.75" customHeight="1">
      <c r="A90" s="54"/>
      <c r="B90" s="54"/>
      <c r="C90" s="72"/>
      <c r="D90" s="58"/>
      <c r="E90" s="60"/>
      <c r="F90" s="54"/>
      <c r="G90" s="63"/>
      <c r="H90" s="63"/>
      <c r="I90" s="59"/>
      <c r="J90" s="58"/>
      <c r="K90" s="59"/>
      <c r="L90" s="59"/>
      <c r="M90" s="54"/>
      <c r="N90" s="54"/>
      <c r="O90" s="54"/>
      <c r="P90" s="54"/>
      <c r="Q90" s="72"/>
      <c r="R90" s="58"/>
      <c r="S90" s="82"/>
      <c r="T90" s="63"/>
      <c r="U90" s="78"/>
      <c r="V90" s="54"/>
      <c r="W90" s="54"/>
    </row>
    <row r="91" spans="1:23" ht="15.75" customHeight="1">
      <c r="A91" s="54"/>
      <c r="B91" s="54"/>
      <c r="C91" s="72"/>
      <c r="D91" s="58"/>
      <c r="E91" s="60"/>
      <c r="F91" s="54"/>
      <c r="G91" s="63"/>
      <c r="H91" s="63"/>
      <c r="I91" s="59"/>
      <c r="J91" s="58"/>
      <c r="K91" s="59"/>
      <c r="L91" s="59"/>
      <c r="M91" s="54"/>
      <c r="N91" s="54"/>
      <c r="O91" s="54"/>
      <c r="P91" s="54"/>
      <c r="Q91" s="72"/>
      <c r="R91" s="58"/>
      <c r="S91" s="82"/>
      <c r="T91" s="63"/>
      <c r="U91" s="78"/>
      <c r="V91" s="54"/>
      <c r="W91" s="54"/>
    </row>
    <row r="92" spans="1:23" ht="15.75" customHeight="1">
      <c r="A92" s="54"/>
      <c r="B92" s="54"/>
      <c r="C92" s="72"/>
      <c r="D92" s="58"/>
      <c r="E92" s="60"/>
      <c r="F92" s="54"/>
      <c r="G92" s="59"/>
      <c r="H92" s="63"/>
      <c r="I92" s="59"/>
      <c r="J92" s="58"/>
      <c r="K92" s="59"/>
      <c r="L92" s="59"/>
      <c r="M92" s="54"/>
      <c r="N92" s="54"/>
      <c r="O92" s="54"/>
      <c r="P92" s="54"/>
      <c r="Q92" s="72"/>
      <c r="R92" s="58"/>
      <c r="S92" s="60"/>
      <c r="T92" s="63"/>
      <c r="U92" s="78"/>
      <c r="V92" s="54"/>
      <c r="W92" s="54"/>
    </row>
    <row r="93" spans="1:23" ht="15" customHeight="1">
      <c r="A93" s="77"/>
      <c r="B93" s="54"/>
      <c r="C93" s="54"/>
      <c r="D93" s="54"/>
      <c r="E93" s="69"/>
      <c r="F93" s="54"/>
      <c r="G93" s="59"/>
      <c r="H93" s="60"/>
      <c r="I93" s="59"/>
      <c r="J93" s="60"/>
      <c r="K93" s="59"/>
      <c r="L93" s="59"/>
      <c r="M93" s="54"/>
      <c r="N93" s="54"/>
      <c r="O93" s="54"/>
      <c r="P93" s="54"/>
      <c r="Q93" s="54"/>
      <c r="R93" s="54"/>
      <c r="S93" s="58"/>
      <c r="T93" s="61"/>
      <c r="U93" s="81"/>
      <c r="V93" s="54"/>
      <c r="W93" s="54"/>
    </row>
    <row r="94" spans="1:23" ht="15" customHeight="1">
      <c r="A94" s="54"/>
      <c r="B94" s="77"/>
      <c r="C94" s="77"/>
      <c r="D94" s="77"/>
      <c r="E94" s="54"/>
      <c r="F94" s="54"/>
      <c r="G94" s="54"/>
      <c r="H94" s="87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78"/>
      <c r="V94" s="54"/>
      <c r="W94" s="54"/>
    </row>
    <row r="95" spans="1:23" ht="15" customHeight="1">
      <c r="A95" s="54"/>
      <c r="B95" s="57"/>
      <c r="C95" s="57"/>
      <c r="D95" s="57"/>
      <c r="E95" s="79"/>
      <c r="F95" s="79"/>
      <c r="G95" s="54"/>
      <c r="H95" s="54"/>
      <c r="I95" s="54"/>
      <c r="J95" s="29"/>
      <c r="K95" s="70"/>
      <c r="L95" s="70"/>
      <c r="M95" s="54"/>
      <c r="N95" s="54"/>
      <c r="O95" s="54"/>
      <c r="P95" s="57"/>
      <c r="Q95" s="57"/>
      <c r="R95" s="57"/>
      <c r="S95" s="30"/>
      <c r="T95" s="80"/>
      <c r="U95" s="78"/>
      <c r="V95" s="54"/>
      <c r="W95" s="54"/>
    </row>
    <row r="96" spans="1:23" ht="15" customHeight="1">
      <c r="A96" s="54"/>
      <c r="B96" s="71"/>
      <c r="C96" s="71"/>
      <c r="D96" s="7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7"/>
      <c r="Q96" s="67"/>
      <c r="R96" s="67"/>
      <c r="S96" s="68"/>
      <c r="T96" s="61"/>
      <c r="U96" s="54"/>
      <c r="V96" s="54"/>
      <c r="W96" s="54"/>
    </row>
    <row r="97" spans="1:23" ht="15" customHeight="1">
      <c r="A97" s="54"/>
      <c r="B97" s="63"/>
      <c r="C97" s="63"/>
      <c r="D97" s="63"/>
      <c r="E97" s="63"/>
      <c r="F97" s="70"/>
      <c r="G97" s="63"/>
      <c r="H97" s="63"/>
      <c r="I97" s="89"/>
      <c r="J97" s="79"/>
      <c r="K97" s="79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54"/>
      <c r="W97" s="54"/>
    </row>
    <row r="98" spans="1:23" ht="15" customHeight="1">
      <c r="A98" s="77"/>
      <c r="B98" s="54"/>
      <c r="C98" s="54"/>
      <c r="D98" s="54"/>
      <c r="E98" s="69"/>
      <c r="F98" s="54"/>
      <c r="G98" s="59"/>
      <c r="H98" s="60"/>
      <c r="I98" s="59"/>
      <c r="J98" s="54"/>
      <c r="K98" s="87"/>
      <c r="L98" s="54"/>
      <c r="M98" s="54"/>
      <c r="N98" s="54"/>
      <c r="O98" s="54"/>
      <c r="P98" s="54"/>
      <c r="Q98" s="54"/>
      <c r="R98" s="54"/>
      <c r="S98" s="54"/>
      <c r="T98" s="54"/>
      <c r="U98" s="81"/>
      <c r="V98" s="54"/>
      <c r="W98" s="54"/>
    </row>
    <row r="99" spans="1:23" ht="15" customHeight="1">
      <c r="A99" s="70"/>
      <c r="B99" s="54"/>
      <c r="C99" s="54"/>
      <c r="D99" s="54"/>
      <c r="E99" s="70"/>
      <c r="F99" s="54"/>
      <c r="G99" s="54"/>
      <c r="H99" s="70"/>
      <c r="I99" s="54"/>
      <c r="J99" s="54"/>
      <c r="K99" s="70"/>
      <c r="L99" s="54"/>
      <c r="M99" s="54"/>
      <c r="N99" s="54"/>
      <c r="O99" s="54"/>
      <c r="P99" s="54"/>
      <c r="Q99" s="54"/>
      <c r="R99" s="54"/>
      <c r="S99" s="54"/>
      <c r="T99" s="54"/>
      <c r="U99" s="78"/>
      <c r="V99" s="54"/>
      <c r="W99" s="54"/>
    </row>
    <row r="100" spans="1:23" ht="15" customHeight="1">
      <c r="A100" s="70"/>
      <c r="B100" s="54"/>
      <c r="C100" s="54"/>
      <c r="D100" s="54"/>
      <c r="E100" s="69"/>
      <c r="F100" s="59"/>
      <c r="G100" s="59"/>
      <c r="H100" s="63"/>
      <c r="I100" s="59"/>
      <c r="J100" s="90"/>
      <c r="K100" s="91"/>
      <c r="L100" s="91"/>
      <c r="M100" s="91"/>
      <c r="N100" s="91"/>
      <c r="O100" s="91"/>
      <c r="P100" s="91"/>
      <c r="Q100" s="92"/>
      <c r="R100" s="92"/>
      <c r="S100" s="71"/>
      <c r="T100" s="79"/>
      <c r="U100" s="78"/>
      <c r="V100" s="54"/>
      <c r="W100" s="54"/>
    </row>
    <row r="101" spans="1:23" ht="15" customHeight="1">
      <c r="A101" s="54"/>
      <c r="B101" s="54"/>
      <c r="C101" s="54"/>
      <c r="D101" s="54"/>
      <c r="E101" s="54"/>
      <c r="F101" s="59"/>
      <c r="G101" s="54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78"/>
      <c r="V101" s="54"/>
      <c r="W101" s="54"/>
    </row>
    <row r="102" spans="1:23" ht="15" customHeight="1">
      <c r="A102" s="70"/>
      <c r="B102" s="93"/>
      <c r="C102" s="59"/>
      <c r="D102" s="59"/>
      <c r="E102" s="59"/>
      <c r="F102" s="59"/>
      <c r="G102" s="59"/>
      <c r="H102" s="63"/>
      <c r="I102" s="63"/>
      <c r="J102" s="90"/>
      <c r="K102" s="72"/>
      <c r="L102" s="72"/>
      <c r="M102" s="72"/>
      <c r="N102" s="72"/>
      <c r="O102" s="73"/>
      <c r="P102" s="73"/>
      <c r="Q102" s="69"/>
      <c r="R102" s="58"/>
      <c r="S102" s="68"/>
      <c r="T102" s="61"/>
      <c r="U102" s="78"/>
      <c r="V102" s="94"/>
      <c r="W102" s="54"/>
    </row>
    <row r="103" spans="1:23" ht="15" customHeight="1">
      <c r="A103" s="70"/>
      <c r="B103" s="93"/>
      <c r="C103" s="59"/>
      <c r="D103" s="59"/>
      <c r="E103" s="64"/>
      <c r="F103" s="64"/>
      <c r="G103" s="59"/>
      <c r="H103" s="63"/>
      <c r="I103" s="63"/>
      <c r="J103" s="90"/>
      <c r="K103" s="72"/>
      <c r="L103" s="72"/>
      <c r="M103" s="72"/>
      <c r="N103" s="72"/>
      <c r="O103" s="73"/>
      <c r="P103" s="74"/>
      <c r="Q103" s="69"/>
      <c r="R103" s="58"/>
      <c r="S103" s="68"/>
      <c r="T103" s="61"/>
      <c r="U103" s="78"/>
      <c r="V103" s="54"/>
      <c r="W103" s="54"/>
    </row>
    <row r="104" spans="1:23" ht="15" customHeight="1">
      <c r="A104" s="54"/>
      <c r="B104" s="93"/>
      <c r="C104" s="59"/>
      <c r="D104" s="59"/>
      <c r="E104" s="64"/>
      <c r="F104" s="64"/>
      <c r="G104" s="59"/>
      <c r="H104" s="63"/>
      <c r="I104" s="63"/>
      <c r="J104" s="90"/>
      <c r="K104" s="72"/>
      <c r="L104" s="72"/>
      <c r="M104" s="72"/>
      <c r="N104" s="72"/>
      <c r="O104" s="72"/>
      <c r="P104" s="73"/>
      <c r="Q104" s="69"/>
      <c r="R104" s="58"/>
      <c r="S104" s="68"/>
      <c r="T104" s="61"/>
      <c r="U104" s="78"/>
      <c r="V104" s="54"/>
      <c r="W104" s="54"/>
    </row>
    <row r="105" spans="1:23" ht="15" customHeight="1">
      <c r="A105" s="54"/>
      <c r="B105" s="93"/>
      <c r="C105" s="59"/>
      <c r="D105" s="63"/>
      <c r="E105" s="59"/>
      <c r="F105" s="59"/>
      <c r="G105" s="59"/>
      <c r="H105" s="63"/>
      <c r="I105" s="63"/>
      <c r="J105" s="90"/>
      <c r="K105" s="72"/>
      <c r="L105" s="72"/>
      <c r="M105" s="72"/>
      <c r="N105" s="72"/>
      <c r="O105" s="73"/>
      <c r="P105" s="73"/>
      <c r="Q105" s="69"/>
      <c r="R105" s="58"/>
      <c r="S105" s="68"/>
      <c r="T105" s="61"/>
      <c r="U105" s="78"/>
      <c r="V105" s="54"/>
      <c r="W105" s="54"/>
    </row>
    <row r="106" spans="1:23" ht="15" customHeight="1">
      <c r="A106" s="70"/>
      <c r="B106" s="93"/>
      <c r="C106" s="59"/>
      <c r="D106" s="59"/>
      <c r="E106" s="59"/>
      <c r="F106" s="59"/>
      <c r="G106" s="59"/>
      <c r="H106" s="63"/>
      <c r="I106" s="63"/>
      <c r="J106" s="90"/>
      <c r="K106" s="72"/>
      <c r="L106" s="72"/>
      <c r="M106" s="72"/>
      <c r="N106" s="72"/>
      <c r="O106" s="72"/>
      <c r="P106" s="73"/>
      <c r="Q106" s="69"/>
      <c r="R106" s="58"/>
      <c r="S106" s="68"/>
      <c r="T106" s="61"/>
      <c r="U106" s="78"/>
      <c r="V106" s="54"/>
      <c r="W106" s="54"/>
    </row>
    <row r="107" spans="1:23" ht="15" customHeight="1">
      <c r="A107" s="70"/>
      <c r="B107" s="95"/>
      <c r="C107" s="63"/>
      <c r="D107" s="59"/>
      <c r="E107" s="64"/>
      <c r="F107" s="64"/>
      <c r="G107" s="59"/>
      <c r="H107" s="63"/>
      <c r="I107" s="63"/>
      <c r="J107" s="90"/>
      <c r="K107" s="72"/>
      <c r="L107" s="72"/>
      <c r="M107" s="72"/>
      <c r="N107" s="72"/>
      <c r="O107" s="73"/>
      <c r="P107" s="73"/>
      <c r="Q107" s="69"/>
      <c r="R107" s="58"/>
      <c r="S107" s="68"/>
      <c r="T107" s="61"/>
      <c r="U107" s="78"/>
      <c r="V107" s="54"/>
      <c r="W107" s="54"/>
    </row>
    <row r="108" spans="1:23" ht="15" customHeight="1">
      <c r="A108" s="70"/>
      <c r="B108" s="96"/>
      <c r="C108" s="64"/>
      <c r="D108" s="85"/>
      <c r="E108" s="59"/>
      <c r="F108" s="59"/>
      <c r="G108" s="59"/>
      <c r="H108" s="63"/>
      <c r="I108" s="63"/>
      <c r="J108" s="90"/>
      <c r="K108" s="83"/>
      <c r="L108" s="83"/>
      <c r="M108" s="83"/>
      <c r="N108" s="83"/>
      <c r="O108" s="97"/>
      <c r="P108" s="97"/>
      <c r="Q108" s="98"/>
      <c r="R108" s="58"/>
      <c r="S108" s="99"/>
      <c r="T108" s="61"/>
      <c r="U108" s="78"/>
      <c r="V108" s="54"/>
      <c r="W108" s="54"/>
    </row>
    <row r="109" spans="1:23" ht="15" customHeight="1">
      <c r="A109" s="70"/>
      <c r="B109" s="93"/>
      <c r="C109" s="59"/>
      <c r="D109" s="63"/>
      <c r="E109" s="59"/>
      <c r="F109" s="59"/>
      <c r="G109" s="59"/>
      <c r="H109" s="63"/>
      <c r="I109" s="63"/>
      <c r="J109" s="90"/>
      <c r="K109" s="72"/>
      <c r="L109" s="72"/>
      <c r="M109" s="72"/>
      <c r="N109" s="72"/>
      <c r="O109" s="73"/>
      <c r="P109" s="73"/>
      <c r="Q109" s="69"/>
      <c r="R109" s="58"/>
      <c r="S109" s="68"/>
      <c r="T109" s="61"/>
      <c r="U109" s="78"/>
      <c r="V109" s="100"/>
      <c r="W109" s="54"/>
    </row>
    <row r="110" spans="1:23" ht="15" customHeight="1">
      <c r="A110" s="54"/>
      <c r="B110" s="93"/>
      <c r="C110" s="59"/>
      <c r="D110" s="60"/>
      <c r="E110" s="59"/>
      <c r="F110" s="59"/>
      <c r="G110" s="59"/>
      <c r="H110" s="63"/>
      <c r="I110" s="63"/>
      <c r="J110" s="101"/>
      <c r="K110" s="72"/>
      <c r="L110" s="72"/>
      <c r="M110" s="72"/>
      <c r="N110" s="72"/>
      <c r="O110" s="73"/>
      <c r="P110" s="73"/>
      <c r="Q110" s="69"/>
      <c r="R110" s="58"/>
      <c r="S110" s="68"/>
      <c r="T110" s="61"/>
      <c r="U110" s="78"/>
      <c r="V110" s="100"/>
      <c r="W110" s="54"/>
    </row>
    <row r="111" spans="1:23" ht="15" customHeight="1">
      <c r="A111" s="54"/>
      <c r="B111" s="93"/>
      <c r="C111" s="59"/>
      <c r="D111" s="60"/>
      <c r="E111" s="64"/>
      <c r="F111" s="64"/>
      <c r="G111" s="59"/>
      <c r="H111" s="63"/>
      <c r="I111" s="63"/>
      <c r="J111" s="90"/>
      <c r="K111" s="72"/>
      <c r="L111" s="72"/>
      <c r="M111" s="72"/>
      <c r="N111" s="72"/>
      <c r="O111" s="73"/>
      <c r="P111" s="73"/>
      <c r="Q111" s="69"/>
      <c r="R111" s="58"/>
      <c r="S111" s="68"/>
      <c r="T111" s="61"/>
      <c r="U111" s="78"/>
      <c r="V111" s="54"/>
      <c r="W111" s="54"/>
    </row>
    <row r="112" spans="1:23" ht="15" customHeight="1">
      <c r="A112" s="54"/>
      <c r="B112" s="93"/>
      <c r="C112" s="59"/>
      <c r="D112" s="59"/>
      <c r="E112" s="64"/>
      <c r="F112" s="64"/>
      <c r="G112" s="59"/>
      <c r="H112" s="63"/>
      <c r="I112" s="63"/>
      <c r="J112" s="90"/>
      <c r="K112" s="72"/>
      <c r="L112" s="72"/>
      <c r="M112" s="72"/>
      <c r="N112" s="72"/>
      <c r="O112" s="73"/>
      <c r="P112" s="73"/>
      <c r="Q112" s="58"/>
      <c r="R112" s="58"/>
      <c r="S112" s="68"/>
      <c r="T112" s="61"/>
      <c r="U112" s="78"/>
      <c r="V112" s="54"/>
      <c r="W112" s="54"/>
    </row>
    <row r="113" spans="1:23" ht="15" customHeight="1">
      <c r="A113" s="54"/>
      <c r="B113" s="93"/>
      <c r="C113" s="59"/>
      <c r="D113" s="59"/>
      <c r="E113" s="59"/>
      <c r="F113" s="59"/>
      <c r="G113" s="59"/>
      <c r="H113" s="63"/>
      <c r="I113" s="63"/>
      <c r="J113" s="90"/>
      <c r="K113" s="72"/>
      <c r="L113" s="72"/>
      <c r="M113" s="72"/>
      <c r="N113" s="72"/>
      <c r="O113" s="73"/>
      <c r="P113" s="73"/>
      <c r="Q113" s="69"/>
      <c r="R113" s="58"/>
      <c r="S113" s="68"/>
      <c r="T113" s="61"/>
      <c r="U113" s="78"/>
      <c r="V113" s="54"/>
      <c r="W113" s="54"/>
    </row>
    <row r="114" spans="1:23" ht="15" customHeight="1">
      <c r="A114" s="54"/>
      <c r="B114" s="59"/>
      <c r="C114" s="59"/>
      <c r="D114" s="59"/>
      <c r="E114" s="59"/>
      <c r="F114" s="59"/>
      <c r="G114" s="59"/>
      <c r="H114" s="63"/>
      <c r="I114" s="63"/>
      <c r="J114" s="98"/>
      <c r="K114" s="63"/>
      <c r="L114" s="63"/>
      <c r="M114" s="63"/>
      <c r="N114" s="63"/>
      <c r="O114" s="63"/>
      <c r="P114" s="64"/>
      <c r="Q114" s="64"/>
      <c r="R114" s="64"/>
      <c r="S114" s="75"/>
      <c r="T114" s="63"/>
      <c r="U114" s="78"/>
      <c r="V114" s="54"/>
      <c r="W114" s="54"/>
    </row>
    <row r="115" spans="1:23" ht="15" customHeight="1">
      <c r="A115" s="54"/>
      <c r="B115" s="54"/>
      <c r="C115" s="54"/>
      <c r="D115" s="54"/>
      <c r="E115" s="76"/>
      <c r="F115" s="76"/>
      <c r="G115" s="54"/>
      <c r="H115" s="102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78"/>
      <c r="V115" s="54"/>
      <c r="W115" s="54"/>
    </row>
    <row r="116" spans="1:23" ht="15" customHeight="1">
      <c r="A116" s="54"/>
      <c r="B116" s="54"/>
      <c r="C116" s="54"/>
      <c r="D116" s="54"/>
      <c r="E116" s="54"/>
      <c r="F116" s="76"/>
      <c r="G116" s="76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78"/>
      <c r="V116" s="54"/>
      <c r="W116" s="54"/>
    </row>
    <row r="117" spans="1:23" ht="15" customHeight="1">
      <c r="A117" s="77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81"/>
      <c r="V117" s="54"/>
      <c r="W117" s="54"/>
    </row>
    <row r="118" spans="1:23" ht="12.7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</row>
    <row r="119" spans="1:23" ht="12.7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</row>
    <row r="120" spans="1:23" ht="12.7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</row>
    <row r="121" spans="1:23" ht="12.7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</row>
    <row r="122" spans="1:23" ht="12.75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</row>
    <row r="123" spans="1:23" ht="12.75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</row>
    <row r="124" spans="1:23" ht="12.75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</row>
    <row r="125" spans="1:23" ht="12.7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</row>
    <row r="126" spans="1:23" ht="12.75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</row>
    <row r="127" spans="1:23" ht="12.75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</row>
    <row r="128" spans="1:23" ht="12.75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</row>
    <row r="129" spans="1:23" ht="12.7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</row>
    <row r="130" spans="1:23" ht="12.75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</row>
    <row r="131" spans="1:23" ht="12.7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</row>
    <row r="132" spans="1:23" ht="12.7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</row>
    <row r="133" spans="1:23" ht="12.7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</row>
    <row r="134" spans="1:23" ht="12.7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</row>
    <row r="135" spans="1:23" ht="12.7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</row>
    <row r="136" spans="1:23" ht="12.75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</row>
    <row r="137" spans="1:23" ht="12.7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</row>
    <row r="138" spans="1:23" ht="12.7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</row>
    <row r="139" spans="1:23" ht="12.7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</row>
    <row r="140" spans="1:23" ht="12.7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</row>
    <row r="141" spans="1:23" ht="12.7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</row>
    <row r="142" spans="1:23" ht="12.7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</row>
    <row r="143" spans="1:23" ht="12.7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</row>
    <row r="144" spans="1:23" ht="12.7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</row>
    <row r="145" spans="1:23" ht="12.7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</row>
    <row r="146" spans="1:23" ht="12.7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</row>
    <row r="147" spans="1:23" ht="12.7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</row>
    <row r="148" spans="1:23" ht="12.7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</row>
    <row r="149" spans="1:23" ht="12.7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</row>
    <row r="150" spans="1:23" ht="12.7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</row>
    <row r="151" spans="1:23" ht="12.7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</row>
    <row r="152" spans="1:23" ht="12.7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</row>
    <row r="153" spans="1:23" ht="12.7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</row>
    <row r="154" spans="1:23" ht="12.75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</row>
    <row r="155" spans="1:23" ht="12.7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</row>
    <row r="156" spans="1:23" ht="12.7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</row>
    <row r="157" spans="1:23" ht="12.7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</row>
    <row r="158" spans="1:23" ht="12.7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</row>
    <row r="159" spans="1:23" ht="12.7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</row>
    <row r="160" spans="1:23" ht="12.7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</row>
    <row r="161" spans="1:23" ht="12.7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</row>
    <row r="162" spans="1:23" ht="12.7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</row>
    <row r="163" spans="1:23" ht="12.7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</row>
    <row r="164" spans="1:23" ht="12.7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</row>
    <row r="165" spans="1:23" ht="12.7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</row>
    <row r="166" spans="1:23" ht="12.7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</row>
    <row r="167" spans="1:23" ht="12.7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</row>
    <row r="168" spans="1:23" ht="12.7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</row>
    <row r="169" spans="1:23" ht="12.7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</row>
    <row r="170" spans="1:23" ht="12.7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</row>
    <row r="171" spans="1:23" ht="12.7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</row>
    <row r="172" spans="1:23" ht="12.7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</row>
    <row r="173" spans="1:23" ht="12.7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</row>
    <row r="174" spans="1:23" ht="12.7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</row>
    <row r="175" spans="1:23" ht="12.7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</row>
    <row r="176" spans="1:23" ht="12.7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</row>
    <row r="177" spans="1:23" ht="12.7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</row>
    <row r="178" spans="1:23" ht="12.7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</row>
    <row r="179" spans="1:23" ht="12.7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</row>
    <row r="180" spans="1:23" ht="12.7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</row>
    <row r="181" spans="1:23" ht="12.7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</row>
    <row r="182" spans="1:23" ht="12.7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</row>
    <row r="183" spans="1:23" ht="12.7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</row>
    <row r="184" spans="1:23" ht="12.7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</row>
    <row r="185" spans="1:23" ht="12.7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</row>
    <row r="186" spans="1:23" ht="12.7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</row>
    <row r="187" spans="1:23" ht="12.7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</row>
    <row r="188" spans="1:23" ht="12.7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</row>
    <row r="189" spans="1:23" ht="12.7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</row>
    <row r="190" spans="1:23" ht="12.7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</row>
  </sheetData>
  <mergeCells count="36">
    <mergeCell ref="G5:O5"/>
    <mergeCell ref="C7:E7"/>
    <mergeCell ref="C8:E8"/>
    <mergeCell ref="C9:E9"/>
    <mergeCell ref="C10:E10"/>
    <mergeCell ref="G12:O12"/>
    <mergeCell ref="C14:E14"/>
    <mergeCell ref="C15:E15"/>
    <mergeCell ref="C16:E16"/>
    <mergeCell ref="C17:E17"/>
    <mergeCell ref="G19:O19"/>
    <mergeCell ref="C21:E21"/>
    <mergeCell ref="C22:E22"/>
    <mergeCell ref="C24:E24"/>
    <mergeCell ref="G26:O26"/>
    <mergeCell ref="C28:E28"/>
    <mergeCell ref="C29:E29"/>
    <mergeCell ref="C30:E30"/>
    <mergeCell ref="C31:E31"/>
    <mergeCell ref="G33:O33"/>
    <mergeCell ref="C45:E45"/>
    <mergeCell ref="C35:E35"/>
    <mergeCell ref="C36:E36"/>
    <mergeCell ref="C37:E37"/>
    <mergeCell ref="C38:E38"/>
    <mergeCell ref="C44:E44"/>
    <mergeCell ref="C52:E52"/>
    <mergeCell ref="F56:P56"/>
    <mergeCell ref="C23:E23"/>
    <mergeCell ref="G47:O47"/>
    <mergeCell ref="C49:E49"/>
    <mergeCell ref="C50:E50"/>
    <mergeCell ref="C51:E51"/>
    <mergeCell ref="G40:O40"/>
    <mergeCell ref="C42:E42"/>
    <mergeCell ref="C43:E43"/>
  </mergeCells>
  <printOptions horizontalCentered="1"/>
  <pageMargins left="0" right="0" top="0.1968503937007874" bottom="0" header="0" footer="0"/>
  <pageSetup fitToHeight="1" fitToWidth="1" horizontalDpi="600" verticalDpi="600" orientation="portrait" paperSize="9" scale="87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A190"/>
  <sheetViews>
    <sheetView workbookViewId="0" topLeftCell="A31">
      <selection activeCell="E60" sqref="E60"/>
    </sheetView>
  </sheetViews>
  <sheetFormatPr defaultColWidth="11.421875" defaultRowHeight="12.75"/>
  <cols>
    <col min="1" max="1" width="1.7109375" style="0" customWidth="1"/>
    <col min="2" max="2" width="3.7109375" style="0" customWidth="1"/>
    <col min="3" max="3" width="3.57421875" style="0" customWidth="1"/>
    <col min="4" max="4" width="1.28515625" style="0" customWidth="1"/>
    <col min="5" max="5" width="3.57421875" style="0" customWidth="1"/>
    <col min="6" max="6" width="3.7109375" style="0" customWidth="1"/>
    <col min="7" max="8" width="10.140625" style="0" customWidth="1"/>
    <col min="9" max="9" width="5.7109375" style="0" customWidth="1"/>
    <col min="10" max="15" width="4.7109375" style="0" customWidth="1"/>
    <col min="16" max="16" width="4.57421875" style="0" customWidth="1"/>
    <col min="17" max="17" width="4.57421875" style="0" bestFit="1" customWidth="1"/>
    <col min="18" max="18" width="1.28515625" style="0" customWidth="1"/>
    <col min="19" max="19" width="4.57421875" style="0" customWidth="1"/>
    <col min="20" max="20" width="3.7109375" style="0" customWidth="1"/>
    <col min="21" max="21" width="1.7109375" style="0" customWidth="1"/>
  </cols>
  <sheetData>
    <row r="1" spans="1:21" ht="15.75">
      <c r="A1" s="5"/>
      <c r="B1" s="8" t="s">
        <v>175</v>
      </c>
      <c r="C1" s="42"/>
      <c r="D1" s="42"/>
      <c r="E1" s="9"/>
      <c r="F1" s="9"/>
      <c r="G1" s="9"/>
      <c r="H1" s="9"/>
      <c r="I1" s="9"/>
      <c r="J1" s="9"/>
      <c r="K1" s="9"/>
      <c r="L1" s="9"/>
      <c r="M1" s="16"/>
      <c r="N1" s="16"/>
      <c r="O1" s="16"/>
      <c r="P1" s="16"/>
      <c r="Q1" s="16"/>
      <c r="R1" s="16"/>
      <c r="S1" s="16"/>
      <c r="T1" s="17"/>
      <c r="U1" s="23"/>
    </row>
    <row r="2" spans="1:22" ht="16.5" thickBot="1">
      <c r="A2" s="5"/>
      <c r="B2" s="32" t="s">
        <v>188</v>
      </c>
      <c r="C2" s="43"/>
      <c r="D2" s="43"/>
      <c r="E2" s="10"/>
      <c r="F2" s="10"/>
      <c r="G2" s="10"/>
      <c r="H2" s="10"/>
      <c r="I2" s="10"/>
      <c r="J2" s="10"/>
      <c r="K2" s="10"/>
      <c r="L2" s="10"/>
      <c r="M2" s="18"/>
      <c r="N2" s="18"/>
      <c r="O2" s="18"/>
      <c r="P2" s="18"/>
      <c r="Q2" s="18"/>
      <c r="R2" s="18"/>
      <c r="S2" s="18"/>
      <c r="T2" s="19"/>
      <c r="U2" s="23"/>
      <c r="V2" s="53"/>
    </row>
    <row r="3" spans="5:21" ht="24.75" customHeight="1">
      <c r="E3" s="22"/>
      <c r="N3" s="23"/>
      <c r="O3" s="23"/>
      <c r="P3" s="30"/>
      <c r="Q3" s="30"/>
      <c r="R3" s="30"/>
      <c r="S3" s="31"/>
      <c r="T3" s="31"/>
      <c r="U3" s="23"/>
    </row>
    <row r="4" spans="1:21" ht="15" customHeight="1">
      <c r="A4" s="12" t="s">
        <v>14</v>
      </c>
      <c r="E4" s="22"/>
      <c r="M4" s="38"/>
      <c r="T4" s="14"/>
      <c r="U4" s="36" t="s">
        <v>15</v>
      </c>
    </row>
    <row r="5" spans="1:21" ht="15">
      <c r="A5" t="s">
        <v>1</v>
      </c>
      <c r="B5" s="37"/>
      <c r="C5" s="37"/>
      <c r="D5" s="37"/>
      <c r="E5" s="2"/>
      <c r="F5" s="2"/>
      <c r="G5" s="373" t="s">
        <v>27</v>
      </c>
      <c r="H5" s="373"/>
      <c r="I5" s="373"/>
      <c r="J5" s="373"/>
      <c r="K5" s="373"/>
      <c r="L5" s="373"/>
      <c r="M5" s="373"/>
      <c r="N5" s="373"/>
      <c r="O5" s="373"/>
      <c r="P5" s="27" t="s">
        <v>182</v>
      </c>
      <c r="Q5" s="41"/>
      <c r="R5" s="41"/>
      <c r="S5" s="28"/>
      <c r="T5" s="28"/>
      <c r="U5" s="38" t="s">
        <v>0</v>
      </c>
    </row>
    <row r="6" spans="1:25" ht="6" customHeight="1">
      <c r="A6" t="s">
        <v>1</v>
      </c>
      <c r="C6" s="44"/>
      <c r="D6" s="39"/>
      <c r="E6" s="40"/>
      <c r="G6" s="4"/>
      <c r="H6" s="24"/>
      <c r="I6" s="47"/>
      <c r="J6" s="20"/>
      <c r="K6" s="4"/>
      <c r="M6" s="52"/>
      <c r="O6" s="6"/>
      <c r="Q6" s="44"/>
      <c r="R6" s="39"/>
      <c r="S6" s="40"/>
      <c r="T6" s="24"/>
      <c r="U6" s="38" t="s">
        <v>0</v>
      </c>
      <c r="W6" s="4"/>
      <c r="X6" s="13"/>
      <c r="Y6" s="4"/>
    </row>
    <row r="7" spans="1:21" ht="15.75" customHeight="1">
      <c r="A7" t="s">
        <v>1</v>
      </c>
      <c r="C7" s="369"/>
      <c r="D7" s="369"/>
      <c r="E7" s="369"/>
      <c r="G7" s="4" t="s">
        <v>189</v>
      </c>
      <c r="H7" s="24"/>
      <c r="I7" s="4"/>
      <c r="J7" s="20" t="s">
        <v>2</v>
      </c>
      <c r="K7" s="4" t="s">
        <v>196</v>
      </c>
      <c r="M7" s="48"/>
      <c r="O7" s="6"/>
      <c r="Q7" s="44">
        <v>3</v>
      </c>
      <c r="R7" s="39" t="s">
        <v>2</v>
      </c>
      <c r="S7" s="40">
        <v>9</v>
      </c>
      <c r="T7" s="24"/>
      <c r="U7" s="38" t="s">
        <v>0</v>
      </c>
    </row>
    <row r="8" spans="1:21" ht="15.75" customHeight="1">
      <c r="A8" t="s">
        <v>1</v>
      </c>
      <c r="C8" s="374"/>
      <c r="D8" s="374"/>
      <c r="E8" s="374"/>
      <c r="G8" s="4" t="s">
        <v>190</v>
      </c>
      <c r="H8" s="24"/>
      <c r="I8" s="4"/>
      <c r="J8" s="20" t="s">
        <v>2</v>
      </c>
      <c r="K8" s="4" t="s">
        <v>191</v>
      </c>
      <c r="M8" s="48"/>
      <c r="O8" s="6"/>
      <c r="Q8" s="44">
        <v>2</v>
      </c>
      <c r="R8" s="39" t="s">
        <v>2</v>
      </c>
      <c r="S8" s="40">
        <v>4</v>
      </c>
      <c r="T8" s="115"/>
      <c r="U8" s="38" t="s">
        <v>0</v>
      </c>
    </row>
    <row r="9" spans="1:21" ht="15.75" customHeight="1">
      <c r="A9" t="s">
        <v>1</v>
      </c>
      <c r="C9" s="369" t="s">
        <v>25</v>
      </c>
      <c r="D9" s="369"/>
      <c r="E9" s="369"/>
      <c r="G9" s="4" t="s">
        <v>192</v>
      </c>
      <c r="H9" s="24"/>
      <c r="I9" s="4"/>
      <c r="J9" s="20" t="s">
        <v>2</v>
      </c>
      <c r="K9" s="103" t="s">
        <v>16</v>
      </c>
      <c r="M9" s="51"/>
      <c r="O9" s="6"/>
      <c r="P9" s="285"/>
      <c r="Q9" s="35">
        <v>1</v>
      </c>
      <c r="R9" s="104" t="s">
        <v>2</v>
      </c>
      <c r="S9" s="46">
        <v>9</v>
      </c>
      <c r="T9" s="284"/>
      <c r="U9" s="38" t="s">
        <v>0</v>
      </c>
    </row>
    <row r="10" spans="1:21" ht="15.75" customHeight="1">
      <c r="A10" t="s">
        <v>1</v>
      </c>
      <c r="C10" s="369"/>
      <c r="D10" s="369"/>
      <c r="E10" s="369"/>
      <c r="G10" s="4" t="s">
        <v>200</v>
      </c>
      <c r="H10" s="24"/>
      <c r="I10" s="4"/>
      <c r="J10" s="20" t="s">
        <v>2</v>
      </c>
      <c r="K10" s="4" t="s">
        <v>193</v>
      </c>
      <c r="M10" s="51"/>
      <c r="O10" s="6"/>
      <c r="P10" s="44"/>
      <c r="Q10" s="44"/>
      <c r="R10" s="330" t="s">
        <v>57</v>
      </c>
      <c r="S10" s="40"/>
      <c r="T10" s="49"/>
      <c r="U10" s="38" t="s">
        <v>0</v>
      </c>
    </row>
    <row r="11" spans="1:21" ht="15" customHeight="1">
      <c r="A11" t="s">
        <v>1</v>
      </c>
      <c r="B11" s="12" t="s">
        <v>3</v>
      </c>
      <c r="C11" s="12"/>
      <c r="D11" s="12"/>
      <c r="E11" s="22"/>
      <c r="O11" s="38"/>
      <c r="U11" s="38" t="s">
        <v>0</v>
      </c>
    </row>
    <row r="12" spans="1:21" ht="15">
      <c r="A12" t="s">
        <v>1</v>
      </c>
      <c r="B12" s="37"/>
      <c r="C12" s="37"/>
      <c r="D12" s="37"/>
      <c r="E12" s="2"/>
      <c r="F12" s="2"/>
      <c r="G12" s="373" t="s">
        <v>29</v>
      </c>
      <c r="H12" s="373"/>
      <c r="I12" s="373"/>
      <c r="J12" s="373"/>
      <c r="K12" s="373"/>
      <c r="L12" s="373"/>
      <c r="M12" s="373"/>
      <c r="N12" s="373"/>
      <c r="O12" s="373"/>
      <c r="P12" s="27" t="s">
        <v>183</v>
      </c>
      <c r="Q12" s="41"/>
      <c r="R12" s="41"/>
      <c r="S12" s="28"/>
      <c r="T12" s="28"/>
      <c r="U12" s="38" t="s">
        <v>0</v>
      </c>
    </row>
    <row r="13" spans="1:25" ht="6" customHeight="1">
      <c r="A13" t="s">
        <v>1</v>
      </c>
      <c r="C13" s="44"/>
      <c r="D13" s="39"/>
      <c r="E13" s="40"/>
      <c r="G13" s="4"/>
      <c r="H13" s="24"/>
      <c r="I13" s="47"/>
      <c r="J13" s="20"/>
      <c r="K13" s="4"/>
      <c r="M13" s="52"/>
      <c r="O13" s="6"/>
      <c r="Q13" s="44"/>
      <c r="R13" s="39"/>
      <c r="S13" s="40"/>
      <c r="T13" s="24"/>
      <c r="U13" s="38" t="s">
        <v>0</v>
      </c>
      <c r="W13" s="4"/>
      <c r="X13" s="13"/>
      <c r="Y13" s="4"/>
    </row>
    <row r="14" spans="1:27" ht="15.75" customHeight="1">
      <c r="A14" t="s">
        <v>1</v>
      </c>
      <c r="C14" s="369" t="s">
        <v>24</v>
      </c>
      <c r="D14" s="369"/>
      <c r="E14" s="369"/>
      <c r="G14" s="4" t="s">
        <v>191</v>
      </c>
      <c r="H14" s="24"/>
      <c r="I14" s="4"/>
      <c r="J14" s="20" t="s">
        <v>2</v>
      </c>
      <c r="K14" s="103" t="s">
        <v>16</v>
      </c>
      <c r="M14" s="51"/>
      <c r="O14" s="6"/>
      <c r="Q14" s="35">
        <v>2</v>
      </c>
      <c r="R14" s="104" t="s">
        <v>2</v>
      </c>
      <c r="S14" s="46">
        <v>0</v>
      </c>
      <c r="T14" s="24"/>
      <c r="U14" s="38" t="s">
        <v>0</v>
      </c>
      <c r="W14" s="4"/>
      <c r="X14" s="24"/>
      <c r="Y14" s="4"/>
      <c r="Z14" s="20"/>
      <c r="AA14" s="4"/>
    </row>
    <row r="15" spans="1:21" ht="15.75" customHeight="1">
      <c r="A15" t="s">
        <v>1</v>
      </c>
      <c r="C15" s="369"/>
      <c r="D15" s="369"/>
      <c r="E15" s="369"/>
      <c r="G15" s="4" t="s">
        <v>196</v>
      </c>
      <c r="H15" s="24"/>
      <c r="I15" s="4"/>
      <c r="J15" s="20" t="s">
        <v>2</v>
      </c>
      <c r="K15" s="4" t="s">
        <v>192</v>
      </c>
      <c r="M15" s="51"/>
      <c r="O15" s="6"/>
      <c r="Q15" s="44">
        <v>3</v>
      </c>
      <c r="R15" s="39" t="s">
        <v>2</v>
      </c>
      <c r="S15" s="40">
        <v>5</v>
      </c>
      <c r="T15" s="24"/>
      <c r="U15" s="38" t="s">
        <v>0</v>
      </c>
    </row>
    <row r="16" spans="1:21" ht="15.75" customHeight="1">
      <c r="A16" t="s">
        <v>1</v>
      </c>
      <c r="C16" s="369"/>
      <c r="D16" s="369"/>
      <c r="E16" s="369"/>
      <c r="G16" s="4" t="s">
        <v>193</v>
      </c>
      <c r="H16" s="24"/>
      <c r="I16" s="4"/>
      <c r="J16" s="20" t="s">
        <v>2</v>
      </c>
      <c r="K16" s="4" t="s">
        <v>189</v>
      </c>
      <c r="M16" s="51"/>
      <c r="O16" s="6"/>
      <c r="Q16" s="44">
        <v>3</v>
      </c>
      <c r="R16" s="39" t="s">
        <v>2</v>
      </c>
      <c r="S16" s="40">
        <v>0</v>
      </c>
      <c r="T16" s="115" t="s">
        <v>26</v>
      </c>
      <c r="U16" s="38" t="s">
        <v>0</v>
      </c>
    </row>
    <row r="17" spans="1:21" ht="15.75" customHeight="1">
      <c r="A17" t="s">
        <v>1</v>
      </c>
      <c r="C17" s="369"/>
      <c r="D17" s="369"/>
      <c r="E17" s="369"/>
      <c r="G17" s="4" t="s">
        <v>190</v>
      </c>
      <c r="H17" s="24"/>
      <c r="I17" s="4"/>
      <c r="J17" s="20" t="s">
        <v>2</v>
      </c>
      <c r="K17" s="4" t="s">
        <v>200</v>
      </c>
      <c r="M17" s="48"/>
      <c r="O17" s="6"/>
      <c r="Q17" s="181"/>
      <c r="R17" s="330" t="s">
        <v>57</v>
      </c>
      <c r="S17" s="184"/>
      <c r="T17" s="146"/>
      <c r="U17" s="38" t="s">
        <v>0</v>
      </c>
    </row>
    <row r="18" spans="1:21" ht="15" customHeight="1">
      <c r="A18" t="s">
        <v>1</v>
      </c>
      <c r="B18" s="12" t="s">
        <v>3</v>
      </c>
      <c r="C18" s="12"/>
      <c r="D18" s="12"/>
      <c r="E18" s="22"/>
      <c r="H18" s="1"/>
      <c r="J18" s="1"/>
      <c r="O18" s="38"/>
      <c r="U18" s="38" t="s">
        <v>0</v>
      </c>
    </row>
    <row r="19" spans="1:21" ht="15">
      <c r="A19" t="s">
        <v>1</v>
      </c>
      <c r="B19" s="37"/>
      <c r="C19" s="37"/>
      <c r="D19" s="37"/>
      <c r="E19" s="2"/>
      <c r="F19" s="2"/>
      <c r="G19" s="373" t="s">
        <v>30</v>
      </c>
      <c r="H19" s="373"/>
      <c r="I19" s="373"/>
      <c r="J19" s="373"/>
      <c r="K19" s="373"/>
      <c r="L19" s="373"/>
      <c r="M19" s="373"/>
      <c r="N19" s="373"/>
      <c r="O19" s="373"/>
      <c r="P19" s="41" t="s">
        <v>184</v>
      </c>
      <c r="Q19" s="41"/>
      <c r="R19" s="41"/>
      <c r="S19" s="28"/>
      <c r="T19" s="28"/>
      <c r="U19" s="38" t="s">
        <v>0</v>
      </c>
    </row>
    <row r="20" spans="1:25" ht="6" customHeight="1">
      <c r="A20" t="s">
        <v>1</v>
      </c>
      <c r="C20" s="44"/>
      <c r="D20" s="39"/>
      <c r="E20" s="40"/>
      <c r="G20" s="4"/>
      <c r="H20" s="24"/>
      <c r="I20" s="47"/>
      <c r="J20" s="20"/>
      <c r="K20" s="4"/>
      <c r="M20" s="52"/>
      <c r="O20" s="6"/>
      <c r="Q20" s="44"/>
      <c r="R20" s="39"/>
      <c r="S20" s="40"/>
      <c r="T20" s="24"/>
      <c r="U20" s="38" t="s">
        <v>0</v>
      </c>
      <c r="W20" s="4"/>
      <c r="X20" s="13"/>
      <c r="Y20" s="4"/>
    </row>
    <row r="21" spans="1:21" ht="15.75" customHeight="1">
      <c r="A21" t="s">
        <v>1</v>
      </c>
      <c r="C21" s="369"/>
      <c r="D21" s="369"/>
      <c r="E21" s="369"/>
      <c r="G21" s="4" t="s">
        <v>189</v>
      </c>
      <c r="H21" s="24"/>
      <c r="I21" s="4"/>
      <c r="J21" s="20" t="s">
        <v>2</v>
      </c>
      <c r="K21" s="4" t="s">
        <v>190</v>
      </c>
      <c r="M21" s="48"/>
      <c r="O21" s="6"/>
      <c r="P21" s="44"/>
      <c r="Q21" s="44">
        <v>0</v>
      </c>
      <c r="R21" s="39" t="s">
        <v>2</v>
      </c>
      <c r="S21" s="40">
        <v>13</v>
      </c>
      <c r="T21" s="24"/>
      <c r="U21" s="38" t="s">
        <v>0</v>
      </c>
    </row>
    <row r="22" spans="1:21" ht="15.75" customHeight="1">
      <c r="A22" t="s">
        <v>1</v>
      </c>
      <c r="C22" s="374"/>
      <c r="D22" s="374"/>
      <c r="E22" s="374"/>
      <c r="G22" s="4" t="s">
        <v>192</v>
      </c>
      <c r="H22" s="24"/>
      <c r="I22" s="4"/>
      <c r="J22" s="20" t="s">
        <v>2</v>
      </c>
      <c r="K22" s="4" t="s">
        <v>193</v>
      </c>
      <c r="M22" s="51"/>
      <c r="O22" s="6"/>
      <c r="Q22" s="44">
        <v>4</v>
      </c>
      <c r="R22" s="39" t="s">
        <v>2</v>
      </c>
      <c r="S22" s="40">
        <v>0</v>
      </c>
      <c r="T22" s="24"/>
      <c r="U22" s="38" t="s">
        <v>0</v>
      </c>
    </row>
    <row r="23" spans="1:21" ht="15.75" customHeight="1">
      <c r="A23" t="s">
        <v>1</v>
      </c>
      <c r="C23" s="153"/>
      <c r="D23" s="153"/>
      <c r="E23" s="153"/>
      <c r="G23" s="4" t="s">
        <v>200</v>
      </c>
      <c r="H23" s="24"/>
      <c r="I23" s="4"/>
      <c r="J23" s="20" t="s">
        <v>2</v>
      </c>
      <c r="K23" s="4" t="s">
        <v>191</v>
      </c>
      <c r="M23" s="51"/>
      <c r="O23" s="6"/>
      <c r="Q23" s="44"/>
      <c r="R23" s="330" t="s">
        <v>57</v>
      </c>
      <c r="S23" s="40"/>
      <c r="T23" s="24"/>
      <c r="U23" s="38" t="s">
        <v>0</v>
      </c>
    </row>
    <row r="24" spans="1:21" ht="15.75" customHeight="1">
      <c r="A24" t="s">
        <v>1</v>
      </c>
      <c r="C24" s="369" t="s">
        <v>25</v>
      </c>
      <c r="D24" s="369"/>
      <c r="E24" s="369"/>
      <c r="G24" s="103" t="s">
        <v>16</v>
      </c>
      <c r="H24" s="24"/>
      <c r="I24" s="4"/>
      <c r="J24" s="20" t="s">
        <v>2</v>
      </c>
      <c r="K24" s="4" t="s">
        <v>196</v>
      </c>
      <c r="M24" s="48"/>
      <c r="O24" s="6"/>
      <c r="Q24" s="35">
        <v>9</v>
      </c>
      <c r="R24" s="104" t="s">
        <v>2</v>
      </c>
      <c r="S24" s="46">
        <v>1</v>
      </c>
      <c r="T24" s="49"/>
      <c r="U24" s="38" t="s">
        <v>0</v>
      </c>
    </row>
    <row r="25" spans="1:21" ht="15" customHeight="1">
      <c r="A25" t="s">
        <v>1</v>
      </c>
      <c r="B25" s="12" t="s">
        <v>3</v>
      </c>
      <c r="C25" s="12"/>
      <c r="D25" s="12"/>
      <c r="E25" s="22"/>
      <c r="H25" s="1"/>
      <c r="J25" s="1"/>
      <c r="O25" s="38"/>
      <c r="U25" s="38" t="s">
        <v>0</v>
      </c>
    </row>
    <row r="26" spans="1:21" ht="15">
      <c r="A26" t="s">
        <v>1</v>
      </c>
      <c r="B26" s="37"/>
      <c r="C26" s="37"/>
      <c r="D26" s="37"/>
      <c r="E26" s="2"/>
      <c r="F26" s="2"/>
      <c r="G26" s="373" t="s">
        <v>31</v>
      </c>
      <c r="H26" s="373"/>
      <c r="I26" s="373"/>
      <c r="J26" s="373"/>
      <c r="K26" s="373"/>
      <c r="L26" s="373"/>
      <c r="M26" s="373"/>
      <c r="N26" s="373"/>
      <c r="O26" s="373"/>
      <c r="P26" s="41" t="s">
        <v>185</v>
      </c>
      <c r="Q26" s="41"/>
      <c r="R26" s="41"/>
      <c r="S26" s="28"/>
      <c r="T26" s="28"/>
      <c r="U26" s="38" t="s">
        <v>0</v>
      </c>
    </row>
    <row r="27" spans="1:25" ht="6" customHeight="1">
      <c r="A27" t="s">
        <v>1</v>
      </c>
      <c r="C27" s="44"/>
      <c r="D27" s="39"/>
      <c r="E27" s="40"/>
      <c r="G27" s="4"/>
      <c r="H27" s="24"/>
      <c r="I27" s="47"/>
      <c r="J27" s="20"/>
      <c r="K27" s="4"/>
      <c r="M27" s="52"/>
      <c r="O27" s="6"/>
      <c r="Q27" s="44"/>
      <c r="R27" s="39"/>
      <c r="S27" s="40"/>
      <c r="T27" s="24"/>
      <c r="U27" s="38" t="s">
        <v>0</v>
      </c>
      <c r="W27" s="4"/>
      <c r="X27" s="13"/>
      <c r="Y27" s="4"/>
    </row>
    <row r="28" spans="1:21" ht="15.75" customHeight="1">
      <c r="A28" t="s">
        <v>1</v>
      </c>
      <c r="C28" s="374"/>
      <c r="D28" s="374"/>
      <c r="E28" s="374"/>
      <c r="G28" s="4" t="s">
        <v>191</v>
      </c>
      <c r="H28" s="24"/>
      <c r="I28" s="4"/>
      <c r="J28" s="20" t="s">
        <v>2</v>
      </c>
      <c r="K28" s="4" t="s">
        <v>196</v>
      </c>
      <c r="M28" s="48"/>
      <c r="O28" s="6"/>
      <c r="Q28" s="44">
        <v>10</v>
      </c>
      <c r="R28" s="39" t="s">
        <v>2</v>
      </c>
      <c r="S28" s="40">
        <v>0</v>
      </c>
      <c r="T28" s="24"/>
      <c r="U28" s="38" t="s">
        <v>0</v>
      </c>
    </row>
    <row r="29" spans="1:21" ht="15.75" customHeight="1">
      <c r="A29" t="s">
        <v>1</v>
      </c>
      <c r="C29" s="369" t="s">
        <v>25</v>
      </c>
      <c r="D29" s="369"/>
      <c r="E29" s="369"/>
      <c r="G29" s="4" t="s">
        <v>193</v>
      </c>
      <c r="H29" s="24"/>
      <c r="I29" s="25"/>
      <c r="J29" s="20" t="s">
        <v>2</v>
      </c>
      <c r="K29" s="103" t="s">
        <v>16</v>
      </c>
      <c r="M29" s="48"/>
      <c r="O29" s="6"/>
      <c r="Q29" s="35">
        <v>1</v>
      </c>
      <c r="R29" s="104" t="s">
        <v>2</v>
      </c>
      <c r="S29" s="46">
        <v>6</v>
      </c>
      <c r="T29" s="24"/>
      <c r="U29" s="38" t="s">
        <v>0</v>
      </c>
    </row>
    <row r="30" spans="1:21" ht="15.75" customHeight="1">
      <c r="A30" t="s">
        <v>1</v>
      </c>
      <c r="G30" s="4" t="s">
        <v>200</v>
      </c>
      <c r="H30" s="24"/>
      <c r="I30" s="4"/>
      <c r="J30" s="20" t="s">
        <v>2</v>
      </c>
      <c r="K30" s="4" t="s">
        <v>189</v>
      </c>
      <c r="M30" s="51"/>
      <c r="O30" s="6"/>
      <c r="Q30" s="44"/>
      <c r="R30" s="330" t="s">
        <v>57</v>
      </c>
      <c r="S30" s="40"/>
      <c r="T30" s="49"/>
      <c r="U30" s="38" t="s">
        <v>0</v>
      </c>
    </row>
    <row r="31" spans="1:21" ht="15.75" customHeight="1">
      <c r="A31" t="s">
        <v>1</v>
      </c>
      <c r="C31" s="369"/>
      <c r="D31" s="369"/>
      <c r="E31" s="369"/>
      <c r="G31" s="4" t="s">
        <v>190</v>
      </c>
      <c r="H31" s="24"/>
      <c r="I31" s="4"/>
      <c r="J31" s="20" t="s">
        <v>2</v>
      </c>
      <c r="K31" s="4" t="s">
        <v>192</v>
      </c>
      <c r="M31" s="51"/>
      <c r="O31" s="6"/>
      <c r="Q31" s="44">
        <v>2</v>
      </c>
      <c r="R31" s="39" t="s">
        <v>2</v>
      </c>
      <c r="S31" s="40">
        <v>1</v>
      </c>
      <c r="T31" s="49"/>
      <c r="U31" s="38" t="s">
        <v>0</v>
      </c>
    </row>
    <row r="32" spans="1:21" ht="15" customHeight="1">
      <c r="A32" t="s">
        <v>1</v>
      </c>
      <c r="B32" s="12" t="s">
        <v>3</v>
      </c>
      <c r="C32" s="12"/>
      <c r="D32" s="12"/>
      <c r="E32" s="22"/>
      <c r="H32" s="1"/>
      <c r="J32" s="1"/>
      <c r="O32" s="38"/>
      <c r="U32" s="38" t="s">
        <v>0</v>
      </c>
    </row>
    <row r="33" spans="1:21" ht="15">
      <c r="A33" t="s">
        <v>1</v>
      </c>
      <c r="B33" s="37"/>
      <c r="C33" s="37"/>
      <c r="D33" s="37"/>
      <c r="E33" s="2"/>
      <c r="F33" s="2"/>
      <c r="G33" s="373" t="s">
        <v>32</v>
      </c>
      <c r="H33" s="373"/>
      <c r="I33" s="373"/>
      <c r="J33" s="373"/>
      <c r="K33" s="373"/>
      <c r="L33" s="373"/>
      <c r="M33" s="373"/>
      <c r="N33" s="373"/>
      <c r="O33" s="373"/>
      <c r="P33" s="41" t="s">
        <v>194</v>
      </c>
      <c r="Q33" s="41"/>
      <c r="R33" s="41"/>
      <c r="S33" s="28"/>
      <c r="T33" s="28"/>
      <c r="U33" s="38" t="s">
        <v>0</v>
      </c>
    </row>
    <row r="34" spans="1:25" ht="6" customHeight="1">
      <c r="A34" t="s">
        <v>1</v>
      </c>
      <c r="C34" s="44"/>
      <c r="D34" s="39"/>
      <c r="E34" s="40"/>
      <c r="G34" s="4"/>
      <c r="H34" s="24"/>
      <c r="I34" s="47"/>
      <c r="J34" s="20"/>
      <c r="K34" s="4"/>
      <c r="M34" s="52"/>
      <c r="O34" s="6"/>
      <c r="Q34" s="44"/>
      <c r="R34" s="39"/>
      <c r="S34" s="40"/>
      <c r="T34" s="24"/>
      <c r="U34" s="38" t="s">
        <v>0</v>
      </c>
      <c r="W34" s="4"/>
      <c r="X34" s="13"/>
      <c r="Y34" s="4"/>
    </row>
    <row r="35" spans="1:21" ht="15.75" customHeight="1">
      <c r="A35" t="s">
        <v>1</v>
      </c>
      <c r="C35" s="374"/>
      <c r="D35" s="374"/>
      <c r="E35" s="374"/>
      <c r="G35" s="4" t="s">
        <v>191</v>
      </c>
      <c r="H35" s="24"/>
      <c r="I35" s="4"/>
      <c r="J35" s="20" t="s">
        <v>2</v>
      </c>
      <c r="K35" s="4" t="s">
        <v>192</v>
      </c>
      <c r="M35" s="48"/>
      <c r="O35" s="6"/>
      <c r="Q35" s="44">
        <v>3</v>
      </c>
      <c r="R35" s="39" t="s">
        <v>2</v>
      </c>
      <c r="S35" s="40">
        <v>0</v>
      </c>
      <c r="T35" s="115" t="s">
        <v>26</v>
      </c>
      <c r="U35" s="38" t="s">
        <v>0</v>
      </c>
    </row>
    <row r="36" spans="1:21" ht="15.75" customHeight="1">
      <c r="A36" t="s">
        <v>1</v>
      </c>
      <c r="C36" s="374"/>
      <c r="D36" s="374"/>
      <c r="E36" s="374"/>
      <c r="G36" s="4" t="s">
        <v>193</v>
      </c>
      <c r="H36" s="24"/>
      <c r="I36" s="4"/>
      <c r="J36" s="20" t="s">
        <v>2</v>
      </c>
      <c r="K36" s="4" t="s">
        <v>190</v>
      </c>
      <c r="M36" s="48"/>
      <c r="O36" s="6"/>
      <c r="Q36" s="44">
        <v>0</v>
      </c>
      <c r="R36" s="39" t="s">
        <v>2</v>
      </c>
      <c r="S36" s="45">
        <v>2</v>
      </c>
      <c r="T36" s="24"/>
      <c r="U36" s="38" t="s">
        <v>0</v>
      </c>
    </row>
    <row r="37" spans="1:21" ht="15.75" customHeight="1">
      <c r="A37" t="s">
        <v>1</v>
      </c>
      <c r="C37" s="369"/>
      <c r="D37" s="369"/>
      <c r="E37" s="369"/>
      <c r="G37" s="4" t="s">
        <v>196</v>
      </c>
      <c r="H37" s="24"/>
      <c r="I37" s="4"/>
      <c r="J37" s="20" t="s">
        <v>2</v>
      </c>
      <c r="K37" s="4" t="s">
        <v>200</v>
      </c>
      <c r="M37" s="48"/>
      <c r="O37" s="6"/>
      <c r="Q37" s="44"/>
      <c r="R37" s="330" t="s">
        <v>57</v>
      </c>
      <c r="S37" s="45"/>
      <c r="T37" s="24"/>
      <c r="U37" s="38" t="s">
        <v>0</v>
      </c>
    </row>
    <row r="38" spans="1:21" ht="15.75" customHeight="1">
      <c r="A38" t="s">
        <v>1</v>
      </c>
      <c r="C38" s="369" t="s">
        <v>25</v>
      </c>
      <c r="D38" s="369"/>
      <c r="E38" s="369"/>
      <c r="G38" s="103" t="s">
        <v>16</v>
      </c>
      <c r="H38" s="24"/>
      <c r="I38" s="4"/>
      <c r="J38" s="20" t="s">
        <v>2</v>
      </c>
      <c r="K38" s="4" t="s">
        <v>189</v>
      </c>
      <c r="M38" s="51"/>
      <c r="O38" s="6"/>
      <c r="Q38" s="35">
        <v>3</v>
      </c>
      <c r="R38" s="104" t="s">
        <v>2</v>
      </c>
      <c r="S38" s="46">
        <v>0</v>
      </c>
      <c r="T38" s="115" t="s">
        <v>26</v>
      </c>
      <c r="U38" s="38" t="s">
        <v>0</v>
      </c>
    </row>
    <row r="39" spans="1:21" ht="15" customHeight="1">
      <c r="A39" t="s">
        <v>1</v>
      </c>
      <c r="B39" s="12" t="s">
        <v>3</v>
      </c>
      <c r="C39" s="12"/>
      <c r="D39" s="12"/>
      <c r="E39" s="22"/>
      <c r="H39" s="1"/>
      <c r="J39" s="1"/>
      <c r="O39" s="6"/>
      <c r="P39" s="15"/>
      <c r="Q39" s="15"/>
      <c r="R39" s="15"/>
      <c r="S39" s="21"/>
      <c r="T39" s="15"/>
      <c r="U39" s="38" t="s">
        <v>0</v>
      </c>
    </row>
    <row r="40" spans="1:21" ht="15">
      <c r="A40" t="s">
        <v>1</v>
      </c>
      <c r="B40" s="37"/>
      <c r="C40" s="37"/>
      <c r="D40" s="37"/>
      <c r="E40" s="2"/>
      <c r="F40" s="2"/>
      <c r="G40" s="373" t="s">
        <v>33</v>
      </c>
      <c r="H40" s="373"/>
      <c r="I40" s="373"/>
      <c r="J40" s="373"/>
      <c r="K40" s="373"/>
      <c r="L40" s="373"/>
      <c r="M40" s="373"/>
      <c r="N40" s="373"/>
      <c r="O40" s="373"/>
      <c r="P40" s="41" t="s">
        <v>186</v>
      </c>
      <c r="Q40" s="41"/>
      <c r="R40" s="41"/>
      <c r="S40" s="28"/>
      <c r="T40" s="28"/>
      <c r="U40" s="38" t="s">
        <v>0</v>
      </c>
    </row>
    <row r="41" spans="1:25" ht="6" customHeight="1">
      <c r="A41" t="s">
        <v>1</v>
      </c>
      <c r="C41" s="44"/>
      <c r="D41" s="39"/>
      <c r="E41" s="40"/>
      <c r="G41" s="4"/>
      <c r="H41" s="24"/>
      <c r="I41" s="47"/>
      <c r="J41" s="20"/>
      <c r="K41" s="4"/>
      <c r="M41" s="52"/>
      <c r="O41" s="6"/>
      <c r="Q41" s="44"/>
      <c r="R41" s="39"/>
      <c r="S41" s="40"/>
      <c r="T41" s="24"/>
      <c r="U41" s="38" t="s">
        <v>0</v>
      </c>
      <c r="W41" s="4"/>
      <c r="X41" s="13"/>
      <c r="Y41" s="4"/>
    </row>
    <row r="42" spans="1:21" ht="15.75" customHeight="1">
      <c r="A42" t="s">
        <v>1</v>
      </c>
      <c r="C42" s="369"/>
      <c r="D42" s="369"/>
      <c r="E42" s="369"/>
      <c r="G42" s="4" t="s">
        <v>189</v>
      </c>
      <c r="H42" s="24"/>
      <c r="I42" s="4"/>
      <c r="J42" s="20" t="s">
        <v>2</v>
      </c>
      <c r="K42" s="4" t="s">
        <v>192</v>
      </c>
      <c r="M42" s="48"/>
      <c r="O42" s="6"/>
      <c r="Q42" s="44">
        <v>0</v>
      </c>
      <c r="R42" s="39" t="s">
        <v>2</v>
      </c>
      <c r="S42" s="45">
        <v>14</v>
      </c>
      <c r="T42" s="24"/>
      <c r="U42" s="38" t="s">
        <v>0</v>
      </c>
    </row>
    <row r="43" spans="1:21" ht="15.75" customHeight="1">
      <c r="A43" t="s">
        <v>1</v>
      </c>
      <c r="C43" s="374"/>
      <c r="D43" s="374"/>
      <c r="E43" s="374"/>
      <c r="G43" s="4" t="s">
        <v>191</v>
      </c>
      <c r="H43" s="24"/>
      <c r="I43" s="25"/>
      <c r="J43" s="20" t="s">
        <v>2</v>
      </c>
      <c r="K43" s="4" t="s">
        <v>193</v>
      </c>
      <c r="M43" s="48"/>
      <c r="O43" s="6"/>
      <c r="Q43" s="44">
        <v>7</v>
      </c>
      <c r="R43" s="39" t="s">
        <v>2</v>
      </c>
      <c r="S43" s="45">
        <v>0</v>
      </c>
      <c r="T43" s="24"/>
      <c r="U43" s="38" t="s">
        <v>0</v>
      </c>
    </row>
    <row r="44" spans="1:21" ht="15.75" customHeight="1">
      <c r="A44" t="s">
        <v>1</v>
      </c>
      <c r="C44" s="369" t="s">
        <v>96</v>
      </c>
      <c r="D44" s="369"/>
      <c r="E44" s="369"/>
      <c r="G44" s="4" t="s">
        <v>200</v>
      </c>
      <c r="H44" s="24"/>
      <c r="I44" s="25"/>
      <c r="J44" s="20" t="s">
        <v>2</v>
      </c>
      <c r="K44" s="103" t="s">
        <v>16</v>
      </c>
      <c r="M44" s="48"/>
      <c r="O44" s="6"/>
      <c r="Q44" s="35"/>
      <c r="R44" s="330" t="s">
        <v>57</v>
      </c>
      <c r="S44" s="46"/>
      <c r="T44" s="24"/>
      <c r="U44" s="38" t="s">
        <v>0</v>
      </c>
    </row>
    <row r="45" spans="1:21" ht="15.75" customHeight="1">
      <c r="A45" t="s">
        <v>1</v>
      </c>
      <c r="C45" s="369"/>
      <c r="D45" s="369"/>
      <c r="E45" s="369"/>
      <c r="G45" s="4" t="s">
        <v>190</v>
      </c>
      <c r="H45" s="24"/>
      <c r="I45" s="4"/>
      <c r="J45" s="20" t="s">
        <v>2</v>
      </c>
      <c r="K45" s="4" t="s">
        <v>195</v>
      </c>
      <c r="M45" s="51"/>
      <c r="O45" s="6"/>
      <c r="Q45" s="181">
        <v>6</v>
      </c>
      <c r="R45" s="179" t="s">
        <v>2</v>
      </c>
      <c r="S45" s="182">
        <v>1</v>
      </c>
      <c r="T45" s="49"/>
      <c r="U45" s="38" t="s">
        <v>0</v>
      </c>
    </row>
    <row r="46" spans="1:21" ht="15" customHeight="1">
      <c r="A46" t="s">
        <v>1</v>
      </c>
      <c r="B46" s="12" t="s">
        <v>3</v>
      </c>
      <c r="C46" s="12"/>
      <c r="D46" s="12"/>
      <c r="E46" s="22"/>
      <c r="H46" s="1"/>
      <c r="J46" s="1"/>
      <c r="O46" s="38"/>
      <c r="P46" s="3"/>
      <c r="Q46" s="3"/>
      <c r="R46" s="3"/>
      <c r="S46" s="26"/>
      <c r="T46" s="3"/>
      <c r="U46" s="38" t="s">
        <v>0</v>
      </c>
    </row>
    <row r="47" spans="1:21" ht="15">
      <c r="A47" t="s">
        <v>1</v>
      </c>
      <c r="B47" s="37"/>
      <c r="C47" s="37"/>
      <c r="D47" s="37"/>
      <c r="E47" s="2"/>
      <c r="F47" s="2"/>
      <c r="G47" s="373" t="s">
        <v>34</v>
      </c>
      <c r="H47" s="373"/>
      <c r="I47" s="373"/>
      <c r="J47" s="373"/>
      <c r="K47" s="373"/>
      <c r="L47" s="373"/>
      <c r="M47" s="373"/>
      <c r="N47" s="373"/>
      <c r="O47" s="373"/>
      <c r="P47" s="41" t="s">
        <v>187</v>
      </c>
      <c r="Q47" s="41"/>
      <c r="R47" s="41"/>
      <c r="S47" s="28"/>
      <c r="T47" s="28"/>
      <c r="U47" s="38" t="s">
        <v>0</v>
      </c>
    </row>
    <row r="48" spans="1:25" ht="6" customHeight="1">
      <c r="A48" t="s">
        <v>1</v>
      </c>
      <c r="C48" s="44"/>
      <c r="D48" s="39"/>
      <c r="E48" s="40"/>
      <c r="G48" s="4"/>
      <c r="H48" s="24"/>
      <c r="I48" s="47"/>
      <c r="J48" s="20"/>
      <c r="K48" s="4"/>
      <c r="M48" s="52"/>
      <c r="O48" s="6"/>
      <c r="Q48" s="44"/>
      <c r="R48" s="39"/>
      <c r="S48" s="40"/>
      <c r="T48" s="24"/>
      <c r="U48" s="38" t="s">
        <v>0</v>
      </c>
      <c r="W48" s="4"/>
      <c r="X48" s="13"/>
      <c r="Y48" s="4"/>
    </row>
    <row r="49" spans="1:21" ht="15.75" customHeight="1">
      <c r="A49" t="s">
        <v>1</v>
      </c>
      <c r="C49" s="374"/>
      <c r="D49" s="374"/>
      <c r="E49" s="374"/>
      <c r="G49" s="4" t="s">
        <v>189</v>
      </c>
      <c r="H49" s="24"/>
      <c r="I49" s="4"/>
      <c r="J49" s="20" t="s">
        <v>2</v>
      </c>
      <c r="K49" s="4" t="s">
        <v>191</v>
      </c>
      <c r="M49" s="48"/>
      <c r="O49" s="6"/>
      <c r="Q49" s="44">
        <v>0</v>
      </c>
      <c r="R49" s="39" t="s">
        <v>2</v>
      </c>
      <c r="S49" s="45">
        <v>17</v>
      </c>
      <c r="T49" s="24"/>
      <c r="U49" s="38" t="s">
        <v>0</v>
      </c>
    </row>
    <row r="50" spans="1:21" ht="15.75" customHeight="1">
      <c r="A50" t="s">
        <v>1</v>
      </c>
      <c r="C50" s="369" t="s">
        <v>96</v>
      </c>
      <c r="D50" s="369"/>
      <c r="E50" s="369"/>
      <c r="G50" s="103" t="s">
        <v>16</v>
      </c>
      <c r="H50" s="24"/>
      <c r="I50" s="4"/>
      <c r="J50" s="20" t="s">
        <v>2</v>
      </c>
      <c r="K50" s="4" t="s">
        <v>190</v>
      </c>
      <c r="M50" s="48"/>
      <c r="O50" s="6"/>
      <c r="Q50" s="35">
        <v>2</v>
      </c>
      <c r="R50" s="104" t="s">
        <v>2</v>
      </c>
      <c r="S50" s="46">
        <v>3</v>
      </c>
      <c r="T50" s="24"/>
      <c r="U50" s="38" t="s">
        <v>0</v>
      </c>
    </row>
    <row r="51" spans="1:21" ht="15.75" customHeight="1">
      <c r="A51" t="s">
        <v>1</v>
      </c>
      <c r="C51" s="369"/>
      <c r="D51" s="369"/>
      <c r="E51" s="369"/>
      <c r="G51" s="4" t="s">
        <v>192</v>
      </c>
      <c r="H51" s="24"/>
      <c r="I51" s="4"/>
      <c r="J51" s="20" t="s">
        <v>2</v>
      </c>
      <c r="K51" s="4" t="s">
        <v>200</v>
      </c>
      <c r="M51" s="48"/>
      <c r="O51" s="6"/>
      <c r="Q51" s="44"/>
      <c r="R51" s="330" t="s">
        <v>57</v>
      </c>
      <c r="S51" s="45"/>
      <c r="T51" s="24"/>
      <c r="U51" s="38" t="s">
        <v>0</v>
      </c>
    </row>
    <row r="52" spans="1:21" ht="15.75" customHeight="1">
      <c r="A52" t="s">
        <v>1</v>
      </c>
      <c r="G52" s="4" t="s">
        <v>196</v>
      </c>
      <c r="H52" s="24"/>
      <c r="I52" s="4"/>
      <c r="J52" s="20" t="s">
        <v>2</v>
      </c>
      <c r="K52" s="4" t="s">
        <v>193</v>
      </c>
      <c r="M52" s="48"/>
      <c r="O52" s="6"/>
      <c r="Q52" s="44">
        <v>2</v>
      </c>
      <c r="R52" s="39" t="s">
        <v>2</v>
      </c>
      <c r="S52" s="45">
        <v>4</v>
      </c>
      <c r="T52" s="50"/>
      <c r="U52" s="38" t="s">
        <v>0</v>
      </c>
    </row>
    <row r="53" spans="3:21" s="248" customFormat="1" ht="6" customHeight="1">
      <c r="C53" s="249"/>
      <c r="D53" s="249"/>
      <c r="E53" s="249"/>
      <c r="G53" s="250"/>
      <c r="H53" s="251"/>
      <c r="I53" s="251"/>
      <c r="J53" s="252"/>
      <c r="K53" s="251"/>
      <c r="M53" s="253"/>
      <c r="Q53" s="254"/>
      <c r="R53" s="255"/>
      <c r="S53" s="256"/>
      <c r="T53" s="257"/>
      <c r="U53" s="258"/>
    </row>
    <row r="54" spans="1:21" ht="15" customHeight="1">
      <c r="A54" s="12" t="s">
        <v>14</v>
      </c>
      <c r="E54" s="22"/>
      <c r="M54" s="38"/>
      <c r="T54" s="14"/>
      <c r="U54" s="36" t="s">
        <v>15</v>
      </c>
    </row>
    <row r="55" spans="1:21" ht="15" customHeight="1" thickBot="1">
      <c r="A55" s="12"/>
      <c r="E55" s="34"/>
      <c r="G55" s="13"/>
      <c r="H55" s="7"/>
      <c r="I55" s="4"/>
      <c r="K55" s="33"/>
      <c r="M55" s="38"/>
      <c r="N55" s="11"/>
      <c r="U55" s="36"/>
    </row>
    <row r="56" spans="1:23" ht="15" customHeight="1" thickBot="1">
      <c r="A56" s="54"/>
      <c r="B56" s="54"/>
      <c r="C56" s="54"/>
      <c r="D56" s="54"/>
      <c r="E56" s="54"/>
      <c r="F56" s="370" t="s">
        <v>18</v>
      </c>
      <c r="G56" s="371"/>
      <c r="H56" s="371"/>
      <c r="I56" s="371"/>
      <c r="J56" s="371"/>
      <c r="K56" s="371"/>
      <c r="L56" s="371"/>
      <c r="M56" s="371"/>
      <c r="N56" s="371"/>
      <c r="O56" s="371"/>
      <c r="P56" s="372"/>
      <c r="Q56" s="54"/>
      <c r="R56" s="54"/>
      <c r="S56" s="54"/>
      <c r="T56" s="54"/>
      <c r="U56" s="78"/>
      <c r="V56" s="54"/>
      <c r="W56" s="54"/>
    </row>
    <row r="57" spans="1:23" s="114" customFormat="1" ht="9" customHeight="1">
      <c r="A57" s="112"/>
      <c r="B57" s="112"/>
      <c r="C57" s="112"/>
      <c r="D57" s="112"/>
      <c r="E57" s="112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2"/>
      <c r="R57" s="112"/>
      <c r="S57" s="112"/>
      <c r="T57" s="112"/>
      <c r="U57" s="113"/>
      <c r="V57" s="112"/>
      <c r="W57" s="112"/>
    </row>
    <row r="58" spans="1:23" ht="15.75">
      <c r="A58" s="55"/>
      <c r="B58" s="56"/>
      <c r="C58" s="56"/>
      <c r="D58" s="56"/>
      <c r="E58" s="79"/>
      <c r="F58" s="79"/>
      <c r="G58" s="79"/>
      <c r="H58" s="79"/>
      <c r="I58" s="109" t="s">
        <v>5</v>
      </c>
      <c r="J58" s="109" t="s">
        <v>6</v>
      </c>
      <c r="K58" s="109" t="s">
        <v>7</v>
      </c>
      <c r="L58" s="109" t="s">
        <v>8</v>
      </c>
      <c r="M58" s="109" t="s">
        <v>9</v>
      </c>
      <c r="N58" s="110" t="s">
        <v>26</v>
      </c>
      <c r="O58" s="110" t="s">
        <v>19</v>
      </c>
      <c r="P58" s="109" t="s">
        <v>20</v>
      </c>
      <c r="Q58" s="79"/>
      <c r="R58" s="79"/>
      <c r="S58" s="79"/>
      <c r="T58" s="79"/>
      <c r="U58" s="54"/>
      <c r="V58" s="54"/>
      <c r="W58" s="54"/>
    </row>
    <row r="59" spans="1:23" ht="6" customHeight="1">
      <c r="A59" s="55"/>
      <c r="B59" s="56"/>
      <c r="C59" s="56"/>
      <c r="D59" s="56"/>
      <c r="E59" s="79"/>
      <c r="F59" s="79"/>
      <c r="G59" s="79"/>
      <c r="H59" s="79"/>
      <c r="I59" s="109"/>
      <c r="J59" s="109"/>
      <c r="K59" s="109"/>
      <c r="L59" s="109"/>
      <c r="M59" s="109"/>
      <c r="N59" s="110"/>
      <c r="O59" s="110"/>
      <c r="P59" s="109"/>
      <c r="Q59" s="79"/>
      <c r="R59" s="79"/>
      <c r="S59" s="79"/>
      <c r="T59" s="79"/>
      <c r="U59" s="54"/>
      <c r="V59" s="54"/>
      <c r="W59" s="54"/>
    </row>
    <row r="60" spans="1:23" ht="15" customHeight="1">
      <c r="A60" s="54"/>
      <c r="B60" s="57"/>
      <c r="C60" s="57"/>
      <c r="D60" s="57"/>
      <c r="E60" s="105">
        <v>1</v>
      </c>
      <c r="F60" s="4" t="s">
        <v>191</v>
      </c>
      <c r="G60" s="63"/>
      <c r="H60" s="64"/>
      <c r="I60" s="108">
        <f>SUM(K60*4,L60*2,M60*1)</f>
        <v>24</v>
      </c>
      <c r="J60" s="107">
        <f>SUM(K60:N60)</f>
        <v>6</v>
      </c>
      <c r="K60" s="69">
        <v>6</v>
      </c>
      <c r="L60" s="69">
        <v>0</v>
      </c>
      <c r="M60" s="106">
        <v>0</v>
      </c>
      <c r="N60" s="235">
        <v>0</v>
      </c>
      <c r="O60" s="117">
        <f>$S$8+$Q$14+$S$23+$Q$28+$Q$35+$Q$43+$S$49</f>
        <v>43</v>
      </c>
      <c r="P60" s="117">
        <f>$Q$8+$S$14+$Q$23+$S$28+$S$35+$S$43+$Q$49</f>
        <v>2</v>
      </c>
      <c r="Q60" s="120">
        <f>O60-P60</f>
        <v>41</v>
      </c>
      <c r="R60" s="30"/>
      <c r="S60" s="80"/>
      <c r="T60" s="80"/>
      <c r="U60" s="54"/>
      <c r="V60" s="54"/>
      <c r="W60" s="54"/>
    </row>
    <row r="61" spans="1:23" ht="15" customHeight="1">
      <c r="A61" s="77"/>
      <c r="B61" s="54"/>
      <c r="C61" s="54"/>
      <c r="D61" s="54"/>
      <c r="E61" s="105">
        <v>2</v>
      </c>
      <c r="F61" s="4" t="s">
        <v>190</v>
      </c>
      <c r="G61" s="63"/>
      <c r="H61" s="64"/>
      <c r="I61" s="108">
        <f>SUM(K61*4,L61*2,M61*1)</f>
        <v>21</v>
      </c>
      <c r="J61" s="107">
        <f>SUM(K61:N61)</f>
        <v>6</v>
      </c>
      <c r="K61" s="69">
        <v>5</v>
      </c>
      <c r="L61" s="69">
        <v>0</v>
      </c>
      <c r="M61" s="106">
        <v>1</v>
      </c>
      <c r="N61" s="235">
        <v>0</v>
      </c>
      <c r="O61" s="117">
        <f>$Q$8+$Q$17+$S$21+$Q$31+$S$36+$Q$45+$S$50</f>
        <v>28</v>
      </c>
      <c r="P61" s="117">
        <f>$S$8+$S$17+$Q$21+$S$31+$Q$36+$S$45+$Q$50</f>
        <v>8</v>
      </c>
      <c r="Q61" s="120">
        <f>O61-P61</f>
        <v>20</v>
      </c>
      <c r="R61" s="54"/>
      <c r="S61" s="54"/>
      <c r="T61" s="61"/>
      <c r="U61" s="81"/>
      <c r="V61" s="54"/>
      <c r="W61" s="54"/>
    </row>
    <row r="62" spans="1:23" ht="15" customHeight="1">
      <c r="A62" s="54"/>
      <c r="B62" s="57"/>
      <c r="C62" s="57"/>
      <c r="D62" s="57"/>
      <c r="E62" s="105">
        <v>3</v>
      </c>
      <c r="F62" s="103" t="s">
        <v>16</v>
      </c>
      <c r="G62" s="276"/>
      <c r="H62" s="277"/>
      <c r="I62" s="274">
        <f>SUM(K62*4,L62*2,M62*1)</f>
        <v>18</v>
      </c>
      <c r="J62" s="275">
        <f>SUM(K62:N62)</f>
        <v>6</v>
      </c>
      <c r="K62" s="278">
        <v>4</v>
      </c>
      <c r="L62" s="278">
        <v>0</v>
      </c>
      <c r="M62" s="279">
        <v>2</v>
      </c>
      <c r="N62" s="280">
        <v>0</v>
      </c>
      <c r="O62" s="281">
        <f>$S$9+$S$14+$Q$24+$S$29+$Q$38+$S$44+$Q$50</f>
        <v>29</v>
      </c>
      <c r="P62" s="281">
        <f>$Q$9+$Q$14+$S$24+$Q$29+$S$38+$Q$44+$S$50</f>
        <v>8</v>
      </c>
      <c r="Q62" s="282">
        <f>O62-P62</f>
        <v>21</v>
      </c>
      <c r="R62" s="57"/>
      <c r="S62" s="80"/>
      <c r="T62" s="80"/>
      <c r="U62" s="78"/>
      <c r="V62" s="54"/>
      <c r="W62" s="54"/>
    </row>
    <row r="63" spans="1:23" ht="15.75" customHeight="1">
      <c r="A63" s="54"/>
      <c r="B63" s="54"/>
      <c r="C63" s="72"/>
      <c r="D63" s="58"/>
      <c r="E63" s="105">
        <v>4</v>
      </c>
      <c r="F63" s="4" t="s">
        <v>192</v>
      </c>
      <c r="G63" s="60"/>
      <c r="H63" s="59"/>
      <c r="I63" s="108">
        <f>SUM(K63*4,L63*2,M63*1)</f>
        <v>14</v>
      </c>
      <c r="J63" s="107">
        <f>SUM(K63:N63)</f>
        <v>6</v>
      </c>
      <c r="K63" s="69">
        <v>3</v>
      </c>
      <c r="L63" s="69">
        <v>0</v>
      </c>
      <c r="M63" s="106">
        <v>2</v>
      </c>
      <c r="N63" s="236">
        <v>1</v>
      </c>
      <c r="O63" s="119">
        <f>$Q$9+$S$15+$Q$22+$S$31+$S$35+$S$42+$Q$51</f>
        <v>25</v>
      </c>
      <c r="P63" s="117">
        <f>$S$9+$Q$15+$S$22+$Q$31+$Q$35+$Q$42+$S$51</f>
        <v>17</v>
      </c>
      <c r="Q63" s="120">
        <f>O63-P63</f>
        <v>8</v>
      </c>
      <c r="R63" s="58"/>
      <c r="S63" s="82"/>
      <c r="T63" s="63"/>
      <c r="U63" s="78"/>
      <c r="V63" s="54"/>
      <c r="W63" s="54"/>
    </row>
    <row r="64" spans="1:23" ht="15.75" customHeight="1">
      <c r="A64" s="54"/>
      <c r="B64" s="54"/>
      <c r="C64" s="72"/>
      <c r="D64" s="58"/>
      <c r="E64" s="105">
        <v>5</v>
      </c>
      <c r="F64" s="4" t="s">
        <v>193</v>
      </c>
      <c r="G64" s="39"/>
      <c r="H64" s="45"/>
      <c r="I64" s="108">
        <f>SUM(K64*4,L64*2,M64*1)</f>
        <v>12</v>
      </c>
      <c r="J64" s="107">
        <f>SUM(K64:N64)</f>
        <v>6</v>
      </c>
      <c r="K64" s="69">
        <v>2</v>
      </c>
      <c r="L64" s="106">
        <v>0</v>
      </c>
      <c r="M64" s="106">
        <v>4</v>
      </c>
      <c r="N64" s="235">
        <v>0</v>
      </c>
      <c r="O64" s="117">
        <f>$S$10+$Q$16+$S$22+$Q$29+$Q$36+$S$43+$S$52</f>
        <v>8</v>
      </c>
      <c r="P64" s="118">
        <f>$Q$10+$S$16+$Q$22+$S$29+$S$36+$Q$43+$Q$52</f>
        <v>21</v>
      </c>
      <c r="Q64" s="120">
        <f>O64-P64</f>
        <v>-13</v>
      </c>
      <c r="R64" s="58"/>
      <c r="S64" s="82"/>
      <c r="T64" s="63"/>
      <c r="U64" s="78"/>
      <c r="V64" s="54"/>
      <c r="W64" s="54"/>
    </row>
    <row r="65" spans="1:23" ht="15.75" customHeight="1">
      <c r="A65" s="54"/>
      <c r="B65" s="54"/>
      <c r="C65" s="83"/>
      <c r="D65" s="58"/>
      <c r="E65" s="105">
        <v>6</v>
      </c>
      <c r="F65" s="4" t="s">
        <v>196</v>
      </c>
      <c r="G65" s="63"/>
      <c r="H65" s="64"/>
      <c r="I65" s="108">
        <f>SUM(K65*4,L65*2,M65*1)</f>
        <v>9</v>
      </c>
      <c r="J65" s="107">
        <f>SUM(K65:N65)</f>
        <v>6</v>
      </c>
      <c r="K65" s="69">
        <v>1</v>
      </c>
      <c r="L65" s="69">
        <v>0</v>
      </c>
      <c r="M65" s="106">
        <v>5</v>
      </c>
      <c r="N65" s="235">
        <v>0</v>
      </c>
      <c r="O65" s="117">
        <f>$S$7+$Q$15+$S$24+$S$28+$Q$37+$S$45+$Q$52</f>
        <v>16</v>
      </c>
      <c r="P65" s="117">
        <f>$Q$7+$S$15+$Q$24+$Q$28+$S$37+$Q$45+$S$52</f>
        <v>37</v>
      </c>
      <c r="Q65" s="120">
        <f>O65-P65</f>
        <v>-21</v>
      </c>
      <c r="R65" s="58"/>
      <c r="S65" s="84"/>
      <c r="T65" s="63"/>
      <c r="U65" s="78"/>
      <c r="V65" s="54"/>
      <c r="W65" s="54"/>
    </row>
    <row r="66" spans="1:23" ht="15.75" customHeight="1">
      <c r="A66" s="54"/>
      <c r="B66" s="54"/>
      <c r="C66" s="72"/>
      <c r="D66" s="58"/>
      <c r="E66" s="105">
        <v>7</v>
      </c>
      <c r="F66" s="4" t="s">
        <v>189</v>
      </c>
      <c r="G66" s="63"/>
      <c r="H66" s="63"/>
      <c r="I66" s="108">
        <f>SUM(K66*4,L66*2,M66*1)</f>
        <v>4</v>
      </c>
      <c r="J66" s="107">
        <f>SUM(K66:N66)</f>
        <v>6</v>
      </c>
      <c r="K66" s="69">
        <v>0</v>
      </c>
      <c r="L66" s="69">
        <v>0</v>
      </c>
      <c r="M66" s="106">
        <v>4</v>
      </c>
      <c r="N66" s="235">
        <v>2</v>
      </c>
      <c r="O66" s="117">
        <f>$Q$7+$S$16+$Q$21+$S$30+$S$38+$Q$42+$Q$49</f>
        <v>3</v>
      </c>
      <c r="P66" s="117">
        <f>$S$7+$Q$16+$S$21+$Q$30+$Q$38+$S$42+$S$49</f>
        <v>59</v>
      </c>
      <c r="Q66" s="120">
        <f>O66-P66</f>
        <v>-56</v>
      </c>
      <c r="R66" s="58"/>
      <c r="S66" s="82"/>
      <c r="T66" s="63"/>
      <c r="U66" s="78"/>
      <c r="V66" s="54"/>
      <c r="W66" s="54"/>
    </row>
    <row r="67" spans="1:23" ht="15.75" customHeight="1">
      <c r="A67" s="54"/>
      <c r="B67" s="54"/>
      <c r="C67" s="72"/>
      <c r="D67" s="58"/>
      <c r="E67" s="105">
        <v>8</v>
      </c>
      <c r="F67" s="4" t="s">
        <v>200</v>
      </c>
      <c r="G67" s="54"/>
      <c r="H67" s="54"/>
      <c r="I67" s="108">
        <f>SUM(K67*4,L67*2,M67*1)</f>
        <v>0</v>
      </c>
      <c r="J67" s="107">
        <f>SUM(K67:N67)</f>
        <v>0</v>
      </c>
      <c r="K67" s="69">
        <v>0</v>
      </c>
      <c r="L67" s="106">
        <v>0</v>
      </c>
      <c r="M67" s="106">
        <v>0</v>
      </c>
      <c r="N67" s="235">
        <v>0</v>
      </c>
      <c r="O67" s="117">
        <f>$Q$10+$S$17+$Q$23+$Q$30+$S$37+$Q$44+$S$51</f>
        <v>0</v>
      </c>
      <c r="P67" s="119">
        <f>$S$10+$Q$17+$S$23+$S$30+$Q$37+$S$44+$Q$51</f>
        <v>0</v>
      </c>
      <c r="Q67" s="120">
        <f>O67-P67</f>
        <v>0</v>
      </c>
      <c r="R67" s="58"/>
      <c r="S67" s="82"/>
      <c r="T67" s="63"/>
      <c r="U67" s="78"/>
      <c r="V67" s="54"/>
      <c r="W67" s="54"/>
    </row>
    <row r="68" spans="1:23" ht="15.75" customHeight="1">
      <c r="A68" s="54"/>
      <c r="B68" s="54"/>
      <c r="C68" s="72"/>
      <c r="D68" s="58"/>
      <c r="E68" s="59"/>
      <c r="F68" s="59"/>
      <c r="G68" s="63"/>
      <c r="H68" s="59"/>
      <c r="I68" s="58"/>
      <c r="J68" s="59"/>
      <c r="K68" s="59"/>
      <c r="L68" s="59"/>
      <c r="M68" s="54"/>
      <c r="N68" s="54"/>
      <c r="O68" s="54"/>
      <c r="P68" s="72"/>
      <c r="Q68" s="72"/>
      <c r="R68" s="58"/>
      <c r="S68" s="60"/>
      <c r="T68" s="65"/>
      <c r="U68" s="78"/>
      <c r="V68" s="54"/>
      <c r="W68" s="54"/>
    </row>
    <row r="69" spans="1:23" ht="15" customHeight="1">
      <c r="A69" s="54"/>
      <c r="B69" s="77"/>
      <c r="C69" s="77"/>
      <c r="D69" s="77"/>
      <c r="E69" s="54"/>
      <c r="F69" s="54"/>
      <c r="G69" s="54"/>
      <c r="H69" s="54"/>
      <c r="I69" s="58"/>
      <c r="J69" s="54"/>
      <c r="K69" s="54"/>
      <c r="L69" s="54"/>
      <c r="M69" s="54"/>
      <c r="N69" s="54"/>
      <c r="O69" s="94">
        <f>SUM(O60:O67)</f>
        <v>152</v>
      </c>
      <c r="P69" s="94">
        <f>SUM(P60:P67)</f>
        <v>152</v>
      </c>
      <c r="Q69" s="54"/>
      <c r="R69" s="54"/>
      <c r="S69" s="54"/>
      <c r="T69" s="54"/>
      <c r="U69" s="78"/>
      <c r="V69" s="54"/>
      <c r="W69" s="54"/>
    </row>
    <row r="70" spans="1:23" ht="15" customHeight="1">
      <c r="A70" s="54"/>
      <c r="B70" s="57"/>
      <c r="C70" s="57"/>
      <c r="D70" s="57"/>
      <c r="E70" s="79"/>
      <c r="F70" s="79"/>
      <c r="G70" s="62"/>
      <c r="H70" s="54"/>
      <c r="I70" s="54"/>
      <c r="J70" s="86"/>
      <c r="K70" s="70"/>
      <c r="L70" s="70"/>
      <c r="M70" s="54"/>
      <c r="N70" s="54"/>
      <c r="O70" s="54"/>
      <c r="P70" s="57"/>
      <c r="Q70" s="57"/>
      <c r="R70" s="57"/>
      <c r="S70" s="80"/>
      <c r="T70" s="80"/>
      <c r="U70" s="78"/>
      <c r="V70" s="54"/>
      <c r="W70" s="54"/>
    </row>
    <row r="71" spans="1:23" ht="15.75" customHeight="1">
      <c r="A71" s="54"/>
      <c r="B71" s="54"/>
      <c r="C71" s="72"/>
      <c r="D71" s="58"/>
      <c r="E71" s="82"/>
      <c r="F71" s="59"/>
      <c r="G71" s="59"/>
      <c r="H71" s="63"/>
      <c r="I71" s="64"/>
      <c r="J71" s="58"/>
      <c r="K71" s="59"/>
      <c r="L71" s="59"/>
      <c r="M71" s="59"/>
      <c r="N71" s="54"/>
      <c r="O71" s="54"/>
      <c r="P71" s="54"/>
      <c r="Q71" s="72"/>
      <c r="R71" s="58"/>
      <c r="S71" s="60"/>
      <c r="T71" s="63"/>
      <c r="U71" s="78"/>
      <c r="V71" s="54"/>
      <c r="W71" s="54"/>
    </row>
    <row r="72" spans="1:23" ht="15.75" customHeight="1">
      <c r="A72" s="54"/>
      <c r="B72" s="54"/>
      <c r="C72" s="72"/>
      <c r="D72" s="58"/>
      <c r="E72" s="82"/>
      <c r="F72" s="59"/>
      <c r="G72" s="59"/>
      <c r="H72" s="63"/>
      <c r="I72" s="59"/>
      <c r="J72" s="58"/>
      <c r="K72" s="59"/>
      <c r="L72" s="59"/>
      <c r="M72" s="59"/>
      <c r="N72" s="54"/>
      <c r="O72" s="54"/>
      <c r="P72" s="54"/>
      <c r="Q72" s="72"/>
      <c r="R72" s="58"/>
      <c r="S72" s="60"/>
      <c r="T72" s="66"/>
      <c r="U72" s="78"/>
      <c r="V72" s="54"/>
      <c r="W72" s="54"/>
    </row>
    <row r="73" spans="1:23" ht="15.75" customHeight="1">
      <c r="A73" s="54"/>
      <c r="B73" s="54"/>
      <c r="C73" s="72"/>
      <c r="D73" s="58"/>
      <c r="E73" s="82"/>
      <c r="F73" s="59"/>
      <c r="G73" s="59"/>
      <c r="H73" s="63"/>
      <c r="I73" s="64"/>
      <c r="J73" s="58"/>
      <c r="K73" s="59"/>
      <c r="L73" s="59"/>
      <c r="M73" s="59"/>
      <c r="N73" s="54"/>
      <c r="O73" s="54"/>
      <c r="P73" s="54"/>
      <c r="Q73" s="72"/>
      <c r="R73" s="58"/>
      <c r="S73" s="60"/>
      <c r="T73" s="66"/>
      <c r="U73" s="78"/>
      <c r="V73" s="54"/>
      <c r="W73" s="54"/>
    </row>
    <row r="74" spans="1:23" ht="15.75" customHeight="1">
      <c r="A74" s="54"/>
      <c r="B74" s="54"/>
      <c r="C74" s="72"/>
      <c r="D74" s="58"/>
      <c r="E74" s="60"/>
      <c r="F74" s="59"/>
      <c r="G74" s="63"/>
      <c r="H74" s="63"/>
      <c r="I74" s="59"/>
      <c r="J74" s="58"/>
      <c r="K74" s="59"/>
      <c r="L74" s="59"/>
      <c r="M74" s="59"/>
      <c r="N74" s="54"/>
      <c r="O74" s="54"/>
      <c r="P74" s="54"/>
      <c r="Q74" s="72"/>
      <c r="R74" s="58"/>
      <c r="S74" s="60"/>
      <c r="T74" s="66"/>
      <c r="U74" s="78"/>
      <c r="V74" s="54"/>
      <c r="W74" s="54"/>
    </row>
    <row r="75" spans="1:23" ht="15.75" customHeight="1">
      <c r="A75" s="54"/>
      <c r="B75" s="54"/>
      <c r="C75" s="72"/>
      <c r="D75" s="58"/>
      <c r="E75" s="60"/>
      <c r="F75" s="59"/>
      <c r="G75" s="63"/>
      <c r="H75" s="63"/>
      <c r="I75" s="59"/>
      <c r="J75" s="58"/>
      <c r="K75" s="59"/>
      <c r="L75" s="59"/>
      <c r="M75" s="59"/>
      <c r="N75" s="54"/>
      <c r="O75" s="54"/>
      <c r="P75" s="54"/>
      <c r="Q75" s="72"/>
      <c r="R75" s="58"/>
      <c r="S75" s="60"/>
      <c r="T75" s="66"/>
      <c r="U75" s="78"/>
      <c r="V75" s="54"/>
      <c r="W75" s="54"/>
    </row>
    <row r="76" spans="1:23" ht="15.75" customHeight="1">
      <c r="A76" s="54"/>
      <c r="B76" s="54"/>
      <c r="C76" s="83"/>
      <c r="D76" s="58"/>
      <c r="E76" s="84"/>
      <c r="F76" s="59"/>
      <c r="G76" s="60"/>
      <c r="H76" s="63"/>
      <c r="I76" s="59"/>
      <c r="J76" s="58"/>
      <c r="K76" s="85"/>
      <c r="L76" s="59"/>
      <c r="M76" s="59"/>
      <c r="N76" s="54"/>
      <c r="O76" s="54"/>
      <c r="P76" s="54"/>
      <c r="Q76" s="83"/>
      <c r="R76" s="58"/>
      <c r="S76" s="84"/>
      <c r="T76" s="63"/>
      <c r="U76" s="78"/>
      <c r="V76" s="54"/>
      <c r="W76" s="54"/>
    </row>
    <row r="77" spans="1:23" ht="15" customHeight="1">
      <c r="A77" s="54"/>
      <c r="B77" s="77"/>
      <c r="C77" s="77"/>
      <c r="D77" s="77"/>
      <c r="E77" s="54"/>
      <c r="F77" s="54"/>
      <c r="G77" s="54"/>
      <c r="H77" s="87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78"/>
      <c r="V77" s="54"/>
      <c r="W77" s="54"/>
    </row>
    <row r="78" spans="1:23" ht="15" customHeight="1">
      <c r="A78" s="54"/>
      <c r="B78" s="57"/>
      <c r="C78" s="57"/>
      <c r="D78" s="57"/>
      <c r="E78" s="79"/>
      <c r="F78" s="79"/>
      <c r="G78" s="62"/>
      <c r="H78" s="54"/>
      <c r="I78" s="54"/>
      <c r="J78" s="86"/>
      <c r="K78" s="70"/>
      <c r="L78" s="70"/>
      <c r="M78" s="54"/>
      <c r="N78" s="54"/>
      <c r="O78" s="54"/>
      <c r="P78" s="57"/>
      <c r="Q78" s="57"/>
      <c r="R78" s="57"/>
      <c r="S78" s="30"/>
      <c r="T78" s="80"/>
      <c r="U78" s="78"/>
      <c r="V78" s="54"/>
      <c r="W78" s="54"/>
    </row>
    <row r="79" spans="1:23" ht="15.75" customHeight="1">
      <c r="A79" s="54"/>
      <c r="B79" s="54"/>
      <c r="C79" s="72"/>
      <c r="D79" s="58"/>
      <c r="E79" s="60"/>
      <c r="F79" s="54"/>
      <c r="G79" s="59"/>
      <c r="H79" s="63"/>
      <c r="I79" s="59"/>
      <c r="J79" s="58"/>
      <c r="K79" s="63"/>
      <c r="L79" s="59"/>
      <c r="M79" s="54"/>
      <c r="N79" s="54"/>
      <c r="O79" s="54"/>
      <c r="P79" s="54"/>
      <c r="Q79" s="72"/>
      <c r="R79" s="58"/>
      <c r="S79" s="60"/>
      <c r="T79" s="63"/>
      <c r="U79" s="78"/>
      <c r="V79" s="54"/>
      <c r="W79" s="54"/>
    </row>
    <row r="80" spans="1:23" ht="15.75" customHeight="1">
      <c r="A80" s="54"/>
      <c r="B80" s="54"/>
      <c r="C80" s="72"/>
      <c r="D80" s="58"/>
      <c r="E80" s="60"/>
      <c r="F80" s="54"/>
      <c r="G80" s="59"/>
      <c r="H80" s="63"/>
      <c r="I80" s="59"/>
      <c r="J80" s="58"/>
      <c r="K80" s="59"/>
      <c r="L80" s="59"/>
      <c r="M80" s="54"/>
      <c r="N80" s="54"/>
      <c r="O80" s="54"/>
      <c r="P80" s="54"/>
      <c r="Q80" s="72"/>
      <c r="R80" s="58"/>
      <c r="S80" s="60"/>
      <c r="T80" s="63"/>
      <c r="U80" s="78"/>
      <c r="V80" s="54"/>
      <c r="W80" s="54"/>
    </row>
    <row r="81" spans="1:23" ht="15.75" customHeight="1">
      <c r="A81" s="54"/>
      <c r="B81" s="54"/>
      <c r="C81" s="83"/>
      <c r="D81" s="58"/>
      <c r="E81" s="88"/>
      <c r="F81" s="54"/>
      <c r="G81" s="85"/>
      <c r="H81" s="63"/>
      <c r="I81" s="59"/>
      <c r="J81" s="58"/>
      <c r="K81" s="59"/>
      <c r="L81" s="59"/>
      <c r="M81" s="54"/>
      <c r="N81" s="54"/>
      <c r="O81" s="54"/>
      <c r="P81" s="54"/>
      <c r="Q81" s="83"/>
      <c r="R81" s="58"/>
      <c r="S81" s="88"/>
      <c r="T81" s="63"/>
      <c r="U81" s="78"/>
      <c r="V81" s="54"/>
      <c r="W81" s="54"/>
    </row>
    <row r="82" spans="1:23" ht="15.75" customHeight="1">
      <c r="A82" s="54"/>
      <c r="B82" s="54"/>
      <c r="C82" s="72"/>
      <c r="D82" s="58"/>
      <c r="E82" s="60"/>
      <c r="F82" s="54"/>
      <c r="G82" s="59"/>
      <c r="H82" s="63"/>
      <c r="I82" s="59"/>
      <c r="J82" s="58"/>
      <c r="K82" s="60"/>
      <c r="L82" s="59"/>
      <c r="M82" s="54"/>
      <c r="N82" s="54"/>
      <c r="O82" s="54"/>
      <c r="P82" s="54"/>
      <c r="Q82" s="72"/>
      <c r="R82" s="58"/>
      <c r="S82" s="60"/>
      <c r="T82" s="63"/>
      <c r="U82" s="78"/>
      <c r="V82" s="54"/>
      <c r="W82" s="54"/>
    </row>
    <row r="83" spans="1:23" ht="15.75" customHeight="1">
      <c r="A83" s="54"/>
      <c r="B83" s="54"/>
      <c r="C83" s="72"/>
      <c r="D83" s="58"/>
      <c r="E83" s="60"/>
      <c r="F83" s="54"/>
      <c r="G83" s="59"/>
      <c r="H83" s="63"/>
      <c r="I83" s="59"/>
      <c r="J83" s="58"/>
      <c r="K83" s="59"/>
      <c r="L83" s="59"/>
      <c r="M83" s="54"/>
      <c r="N83" s="54"/>
      <c r="O83" s="54"/>
      <c r="P83" s="54"/>
      <c r="Q83" s="72"/>
      <c r="R83" s="58"/>
      <c r="S83" s="60"/>
      <c r="T83" s="63"/>
      <c r="U83" s="78"/>
      <c r="V83" s="54"/>
      <c r="W83" s="54"/>
    </row>
    <row r="84" spans="1:23" ht="15.75" customHeight="1">
      <c r="A84" s="54"/>
      <c r="B84" s="54"/>
      <c r="C84" s="72"/>
      <c r="D84" s="58"/>
      <c r="E84" s="60"/>
      <c r="F84" s="54"/>
      <c r="G84" s="59"/>
      <c r="H84" s="63"/>
      <c r="I84" s="59"/>
      <c r="J84" s="58"/>
      <c r="K84" s="63"/>
      <c r="L84" s="59"/>
      <c r="M84" s="54"/>
      <c r="N84" s="54"/>
      <c r="O84" s="54"/>
      <c r="P84" s="54"/>
      <c r="Q84" s="72"/>
      <c r="R84" s="58"/>
      <c r="S84" s="60"/>
      <c r="T84" s="63"/>
      <c r="U84" s="78"/>
      <c r="V84" s="54"/>
      <c r="W84" s="54"/>
    </row>
    <row r="85" spans="1:23" ht="15" customHeight="1">
      <c r="A85" s="54"/>
      <c r="B85" s="77"/>
      <c r="C85" s="77"/>
      <c r="D85" s="77"/>
      <c r="E85" s="54"/>
      <c r="F85" s="54"/>
      <c r="G85" s="54"/>
      <c r="H85" s="87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78"/>
      <c r="V85" s="54"/>
      <c r="W85" s="54"/>
    </row>
    <row r="86" spans="1:23" ht="15" customHeight="1">
      <c r="A86" s="54"/>
      <c r="B86" s="57"/>
      <c r="C86" s="57"/>
      <c r="D86" s="57"/>
      <c r="E86" s="79"/>
      <c r="F86" s="79"/>
      <c r="G86" s="62"/>
      <c r="H86" s="54"/>
      <c r="I86" s="54"/>
      <c r="J86" s="29"/>
      <c r="K86" s="70"/>
      <c r="L86" s="70"/>
      <c r="M86" s="54"/>
      <c r="N86" s="54"/>
      <c r="O86" s="54"/>
      <c r="P86" s="57"/>
      <c r="Q86" s="57"/>
      <c r="R86" s="57"/>
      <c r="S86" s="30"/>
      <c r="T86" s="80"/>
      <c r="U86" s="78"/>
      <c r="V86" s="54"/>
      <c r="W86" s="54"/>
    </row>
    <row r="87" spans="1:23" ht="15.75" customHeight="1">
      <c r="A87" s="54"/>
      <c r="B87" s="54"/>
      <c r="C87" s="72"/>
      <c r="D87" s="58"/>
      <c r="E87" s="60"/>
      <c r="F87" s="54"/>
      <c r="G87" s="59"/>
      <c r="H87" s="63"/>
      <c r="I87" s="59"/>
      <c r="J87" s="58"/>
      <c r="K87" s="60"/>
      <c r="L87" s="59"/>
      <c r="M87" s="54"/>
      <c r="N87" s="54"/>
      <c r="O87" s="54"/>
      <c r="P87" s="54"/>
      <c r="Q87" s="72"/>
      <c r="R87" s="58"/>
      <c r="S87" s="82"/>
      <c r="T87" s="63"/>
      <c r="U87" s="78"/>
      <c r="V87" s="54"/>
      <c r="W87" s="54"/>
    </row>
    <row r="88" spans="1:23" ht="15.75" customHeight="1">
      <c r="A88" s="54"/>
      <c r="B88" s="54"/>
      <c r="C88" s="72"/>
      <c r="D88" s="58"/>
      <c r="E88" s="60"/>
      <c r="F88" s="54"/>
      <c r="G88" s="59"/>
      <c r="H88" s="63"/>
      <c r="I88" s="59"/>
      <c r="J88" s="58"/>
      <c r="K88" s="59"/>
      <c r="L88" s="59"/>
      <c r="M88" s="54"/>
      <c r="N88" s="54"/>
      <c r="O88" s="54"/>
      <c r="P88" s="54"/>
      <c r="Q88" s="72"/>
      <c r="R88" s="58"/>
      <c r="S88" s="82"/>
      <c r="T88" s="63"/>
      <c r="U88" s="78"/>
      <c r="V88" s="54"/>
      <c r="W88" s="54"/>
    </row>
    <row r="89" spans="1:23" ht="15.75" customHeight="1">
      <c r="A89" s="54"/>
      <c r="B89" s="54"/>
      <c r="C89" s="83"/>
      <c r="D89" s="58"/>
      <c r="E89" s="84"/>
      <c r="F89" s="54"/>
      <c r="G89" s="59"/>
      <c r="H89" s="63"/>
      <c r="I89" s="59"/>
      <c r="J89" s="58"/>
      <c r="K89" s="85"/>
      <c r="L89" s="59"/>
      <c r="M89" s="54"/>
      <c r="N89" s="54"/>
      <c r="O89" s="54"/>
      <c r="P89" s="54"/>
      <c r="Q89" s="83"/>
      <c r="R89" s="58"/>
      <c r="S89" s="84"/>
      <c r="T89" s="63"/>
      <c r="U89" s="78"/>
      <c r="V89" s="54"/>
      <c r="W89" s="54"/>
    </row>
    <row r="90" spans="1:23" ht="15.75" customHeight="1">
      <c r="A90" s="54"/>
      <c r="B90" s="54"/>
      <c r="C90" s="72"/>
      <c r="D90" s="58"/>
      <c r="E90" s="60"/>
      <c r="F90" s="54"/>
      <c r="G90" s="63"/>
      <c r="H90" s="63"/>
      <c r="I90" s="59"/>
      <c r="J90" s="58"/>
      <c r="K90" s="59"/>
      <c r="L90" s="59"/>
      <c r="M90" s="54"/>
      <c r="N90" s="54"/>
      <c r="O90" s="54"/>
      <c r="P90" s="54"/>
      <c r="Q90" s="72"/>
      <c r="R90" s="58"/>
      <c r="S90" s="82"/>
      <c r="T90" s="63"/>
      <c r="U90" s="78"/>
      <c r="V90" s="54"/>
      <c r="W90" s="54"/>
    </row>
    <row r="91" spans="1:23" ht="15.75" customHeight="1">
      <c r="A91" s="54"/>
      <c r="B91" s="54"/>
      <c r="C91" s="72"/>
      <c r="D91" s="58"/>
      <c r="E91" s="60"/>
      <c r="F91" s="54"/>
      <c r="G91" s="63"/>
      <c r="H91" s="63"/>
      <c r="I91" s="59"/>
      <c r="J91" s="58"/>
      <c r="K91" s="59"/>
      <c r="L91" s="59"/>
      <c r="M91" s="54"/>
      <c r="N91" s="54"/>
      <c r="O91" s="54"/>
      <c r="P91" s="54"/>
      <c r="Q91" s="72"/>
      <c r="R91" s="58"/>
      <c r="S91" s="82"/>
      <c r="T91" s="63"/>
      <c r="U91" s="78"/>
      <c r="V91" s="54"/>
      <c r="W91" s="54"/>
    </row>
    <row r="92" spans="1:23" ht="15.75" customHeight="1">
      <c r="A92" s="54"/>
      <c r="B92" s="54"/>
      <c r="C92" s="72"/>
      <c r="D92" s="58"/>
      <c r="E92" s="60"/>
      <c r="F92" s="54"/>
      <c r="G92" s="59"/>
      <c r="H92" s="63"/>
      <c r="I92" s="59"/>
      <c r="J92" s="58"/>
      <c r="K92" s="59"/>
      <c r="L92" s="59"/>
      <c r="M92" s="54"/>
      <c r="N92" s="54"/>
      <c r="O92" s="54"/>
      <c r="P92" s="54"/>
      <c r="Q92" s="72"/>
      <c r="R92" s="58"/>
      <c r="S92" s="60"/>
      <c r="T92" s="63"/>
      <c r="U92" s="78"/>
      <c r="V92" s="54"/>
      <c r="W92" s="54"/>
    </row>
    <row r="93" spans="1:23" ht="15" customHeight="1">
      <c r="A93" s="77"/>
      <c r="B93" s="54"/>
      <c r="C93" s="54"/>
      <c r="D93" s="54"/>
      <c r="E93" s="69"/>
      <c r="F93" s="54"/>
      <c r="G93" s="59"/>
      <c r="H93" s="60"/>
      <c r="I93" s="59"/>
      <c r="J93" s="60"/>
      <c r="K93" s="59"/>
      <c r="L93" s="59"/>
      <c r="M93" s="54"/>
      <c r="N93" s="54"/>
      <c r="O93" s="54"/>
      <c r="P93" s="54"/>
      <c r="Q93" s="54"/>
      <c r="R93" s="54"/>
      <c r="S93" s="58"/>
      <c r="T93" s="61"/>
      <c r="U93" s="81"/>
      <c r="V93" s="54"/>
      <c r="W93" s="54"/>
    </row>
    <row r="94" spans="1:23" ht="15" customHeight="1">
      <c r="A94" s="54"/>
      <c r="B94" s="77"/>
      <c r="C94" s="77"/>
      <c r="D94" s="77"/>
      <c r="E94" s="54"/>
      <c r="F94" s="54"/>
      <c r="G94" s="54"/>
      <c r="H94" s="87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78"/>
      <c r="V94" s="54"/>
      <c r="W94" s="54"/>
    </row>
    <row r="95" spans="1:23" ht="15" customHeight="1">
      <c r="A95" s="54"/>
      <c r="B95" s="57"/>
      <c r="C95" s="57"/>
      <c r="D95" s="57"/>
      <c r="E95" s="79"/>
      <c r="F95" s="79"/>
      <c r="G95" s="54"/>
      <c r="H95" s="54"/>
      <c r="I95" s="54"/>
      <c r="J95" s="29"/>
      <c r="K95" s="70"/>
      <c r="L95" s="70"/>
      <c r="M95" s="54"/>
      <c r="N95" s="54"/>
      <c r="O95" s="54"/>
      <c r="P95" s="57"/>
      <c r="Q95" s="57"/>
      <c r="R95" s="57"/>
      <c r="S95" s="30"/>
      <c r="T95" s="80"/>
      <c r="U95" s="78"/>
      <c r="V95" s="54"/>
      <c r="W95" s="54"/>
    </row>
    <row r="96" spans="1:23" ht="15" customHeight="1">
      <c r="A96" s="54"/>
      <c r="B96" s="71"/>
      <c r="C96" s="71"/>
      <c r="D96" s="7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7"/>
      <c r="Q96" s="67"/>
      <c r="R96" s="67"/>
      <c r="S96" s="68"/>
      <c r="T96" s="61"/>
      <c r="U96" s="54"/>
      <c r="V96" s="54"/>
      <c r="W96" s="54"/>
    </row>
    <row r="97" spans="1:23" ht="15" customHeight="1">
      <c r="A97" s="54"/>
      <c r="B97" s="63"/>
      <c r="C97" s="63"/>
      <c r="D97" s="63"/>
      <c r="E97" s="63"/>
      <c r="F97" s="70"/>
      <c r="G97" s="63"/>
      <c r="H97" s="63"/>
      <c r="I97" s="89"/>
      <c r="J97" s="79"/>
      <c r="K97" s="79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54"/>
      <c r="W97" s="54"/>
    </row>
    <row r="98" spans="1:23" ht="15" customHeight="1">
      <c r="A98" s="77"/>
      <c r="B98" s="54"/>
      <c r="C98" s="54"/>
      <c r="D98" s="54"/>
      <c r="E98" s="69"/>
      <c r="F98" s="54"/>
      <c r="G98" s="59"/>
      <c r="H98" s="60"/>
      <c r="I98" s="59"/>
      <c r="J98" s="54"/>
      <c r="K98" s="87"/>
      <c r="L98" s="54"/>
      <c r="M98" s="54"/>
      <c r="N98" s="54"/>
      <c r="O98" s="54"/>
      <c r="P98" s="54"/>
      <c r="Q98" s="54"/>
      <c r="R98" s="54"/>
      <c r="S98" s="54"/>
      <c r="T98" s="54"/>
      <c r="U98" s="81"/>
      <c r="V98" s="54"/>
      <c r="W98" s="54"/>
    </row>
    <row r="99" spans="1:23" ht="15" customHeight="1">
      <c r="A99" s="70"/>
      <c r="B99" s="54"/>
      <c r="C99" s="54"/>
      <c r="D99" s="54"/>
      <c r="E99" s="70"/>
      <c r="F99" s="54"/>
      <c r="G99" s="54"/>
      <c r="H99" s="70"/>
      <c r="I99" s="54"/>
      <c r="J99" s="54"/>
      <c r="K99" s="70"/>
      <c r="L99" s="54"/>
      <c r="M99" s="54"/>
      <c r="N99" s="54"/>
      <c r="O99" s="54"/>
      <c r="P99" s="54"/>
      <c r="Q99" s="54"/>
      <c r="R99" s="54"/>
      <c r="S99" s="54"/>
      <c r="T99" s="54"/>
      <c r="U99" s="78"/>
      <c r="V99" s="54"/>
      <c r="W99" s="54"/>
    </row>
    <row r="100" spans="1:23" ht="15" customHeight="1">
      <c r="A100" s="70"/>
      <c r="B100" s="54"/>
      <c r="C100" s="54"/>
      <c r="D100" s="54"/>
      <c r="E100" s="69"/>
      <c r="F100" s="59"/>
      <c r="G100" s="59"/>
      <c r="H100" s="63"/>
      <c r="I100" s="59"/>
      <c r="J100" s="90"/>
      <c r="K100" s="91"/>
      <c r="L100" s="91"/>
      <c r="M100" s="91"/>
      <c r="N100" s="91"/>
      <c r="O100" s="91"/>
      <c r="P100" s="91"/>
      <c r="Q100" s="92"/>
      <c r="R100" s="92"/>
      <c r="S100" s="71"/>
      <c r="T100" s="79"/>
      <c r="U100" s="78"/>
      <c r="V100" s="54"/>
      <c r="W100" s="54"/>
    </row>
    <row r="101" spans="1:23" ht="15" customHeight="1">
      <c r="A101" s="54"/>
      <c r="B101" s="54"/>
      <c r="C101" s="54"/>
      <c r="D101" s="54"/>
      <c r="E101" s="54"/>
      <c r="F101" s="59"/>
      <c r="G101" s="54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78"/>
      <c r="V101" s="54"/>
      <c r="W101" s="54"/>
    </row>
    <row r="102" spans="1:23" ht="15" customHeight="1">
      <c r="A102" s="70"/>
      <c r="B102" s="93"/>
      <c r="C102" s="59"/>
      <c r="D102" s="59"/>
      <c r="E102" s="59"/>
      <c r="F102" s="59"/>
      <c r="G102" s="59"/>
      <c r="H102" s="63"/>
      <c r="I102" s="63"/>
      <c r="J102" s="90"/>
      <c r="K102" s="72"/>
      <c r="L102" s="72"/>
      <c r="M102" s="72"/>
      <c r="N102" s="72"/>
      <c r="O102" s="73"/>
      <c r="P102" s="73"/>
      <c r="Q102" s="69"/>
      <c r="R102" s="58"/>
      <c r="S102" s="68"/>
      <c r="T102" s="61"/>
      <c r="U102" s="78"/>
      <c r="V102" s="94"/>
      <c r="W102" s="54"/>
    </row>
    <row r="103" spans="1:23" ht="15" customHeight="1">
      <c r="A103" s="70"/>
      <c r="B103" s="93"/>
      <c r="C103" s="59"/>
      <c r="D103" s="59"/>
      <c r="E103" s="64"/>
      <c r="F103" s="64"/>
      <c r="G103" s="59"/>
      <c r="H103" s="63"/>
      <c r="I103" s="63"/>
      <c r="J103" s="90"/>
      <c r="K103" s="72"/>
      <c r="L103" s="72"/>
      <c r="M103" s="72"/>
      <c r="N103" s="72"/>
      <c r="O103" s="73"/>
      <c r="P103" s="74"/>
      <c r="Q103" s="69"/>
      <c r="R103" s="58"/>
      <c r="S103" s="68"/>
      <c r="T103" s="61"/>
      <c r="U103" s="78"/>
      <c r="V103" s="54"/>
      <c r="W103" s="54"/>
    </row>
    <row r="104" spans="1:23" ht="15" customHeight="1">
      <c r="A104" s="54"/>
      <c r="B104" s="93"/>
      <c r="C104" s="59"/>
      <c r="D104" s="59"/>
      <c r="E104" s="64"/>
      <c r="F104" s="64"/>
      <c r="G104" s="59"/>
      <c r="H104" s="63"/>
      <c r="I104" s="63"/>
      <c r="J104" s="90"/>
      <c r="K104" s="72"/>
      <c r="L104" s="72"/>
      <c r="M104" s="72"/>
      <c r="N104" s="72"/>
      <c r="O104" s="72"/>
      <c r="P104" s="73"/>
      <c r="Q104" s="69"/>
      <c r="R104" s="58"/>
      <c r="S104" s="68"/>
      <c r="T104" s="61"/>
      <c r="U104" s="78"/>
      <c r="V104" s="54"/>
      <c r="W104" s="54"/>
    </row>
    <row r="105" spans="1:23" ht="15" customHeight="1">
      <c r="A105" s="54"/>
      <c r="B105" s="93"/>
      <c r="C105" s="59"/>
      <c r="D105" s="63"/>
      <c r="E105" s="59"/>
      <c r="F105" s="59"/>
      <c r="G105" s="59"/>
      <c r="H105" s="63"/>
      <c r="I105" s="63"/>
      <c r="J105" s="90"/>
      <c r="K105" s="72"/>
      <c r="L105" s="72"/>
      <c r="M105" s="72"/>
      <c r="N105" s="72"/>
      <c r="O105" s="73"/>
      <c r="P105" s="73"/>
      <c r="Q105" s="69"/>
      <c r="R105" s="58"/>
      <c r="S105" s="68"/>
      <c r="T105" s="61"/>
      <c r="U105" s="78"/>
      <c r="V105" s="54"/>
      <c r="W105" s="54"/>
    </row>
    <row r="106" spans="1:23" ht="15" customHeight="1">
      <c r="A106" s="70"/>
      <c r="B106" s="93"/>
      <c r="C106" s="59"/>
      <c r="D106" s="59"/>
      <c r="E106" s="59"/>
      <c r="F106" s="59"/>
      <c r="G106" s="59"/>
      <c r="H106" s="63"/>
      <c r="I106" s="63"/>
      <c r="J106" s="90"/>
      <c r="K106" s="72"/>
      <c r="L106" s="72"/>
      <c r="M106" s="72"/>
      <c r="N106" s="72"/>
      <c r="O106" s="72"/>
      <c r="P106" s="73"/>
      <c r="Q106" s="69"/>
      <c r="R106" s="58"/>
      <c r="S106" s="68"/>
      <c r="T106" s="61"/>
      <c r="U106" s="78"/>
      <c r="V106" s="54"/>
      <c r="W106" s="54"/>
    </row>
    <row r="107" spans="1:23" ht="15" customHeight="1">
      <c r="A107" s="70"/>
      <c r="B107" s="95"/>
      <c r="C107" s="63"/>
      <c r="D107" s="59"/>
      <c r="E107" s="64"/>
      <c r="F107" s="64"/>
      <c r="G107" s="59"/>
      <c r="H107" s="63"/>
      <c r="I107" s="63"/>
      <c r="J107" s="90"/>
      <c r="K107" s="72"/>
      <c r="L107" s="72"/>
      <c r="M107" s="72"/>
      <c r="N107" s="72"/>
      <c r="O107" s="73"/>
      <c r="P107" s="73"/>
      <c r="Q107" s="69"/>
      <c r="R107" s="58"/>
      <c r="S107" s="68"/>
      <c r="T107" s="61"/>
      <c r="U107" s="78"/>
      <c r="V107" s="54"/>
      <c r="W107" s="54"/>
    </row>
    <row r="108" spans="1:23" ht="15" customHeight="1">
      <c r="A108" s="70"/>
      <c r="B108" s="96"/>
      <c r="C108" s="64"/>
      <c r="D108" s="85"/>
      <c r="E108" s="59"/>
      <c r="F108" s="59"/>
      <c r="G108" s="59"/>
      <c r="H108" s="63"/>
      <c r="I108" s="63"/>
      <c r="J108" s="90"/>
      <c r="K108" s="83"/>
      <c r="L108" s="83"/>
      <c r="M108" s="83"/>
      <c r="N108" s="83"/>
      <c r="O108" s="97"/>
      <c r="P108" s="97"/>
      <c r="Q108" s="98"/>
      <c r="R108" s="58"/>
      <c r="S108" s="99"/>
      <c r="T108" s="61"/>
      <c r="U108" s="78"/>
      <c r="V108" s="54"/>
      <c r="W108" s="54"/>
    </row>
    <row r="109" spans="1:23" ht="15" customHeight="1">
      <c r="A109" s="70"/>
      <c r="B109" s="93"/>
      <c r="C109" s="59"/>
      <c r="D109" s="63"/>
      <c r="E109" s="59"/>
      <c r="F109" s="59"/>
      <c r="G109" s="59"/>
      <c r="H109" s="63"/>
      <c r="I109" s="63"/>
      <c r="J109" s="90"/>
      <c r="K109" s="72"/>
      <c r="L109" s="72"/>
      <c r="M109" s="72"/>
      <c r="N109" s="72"/>
      <c r="O109" s="73"/>
      <c r="P109" s="73"/>
      <c r="Q109" s="69"/>
      <c r="R109" s="58"/>
      <c r="S109" s="68"/>
      <c r="T109" s="61"/>
      <c r="U109" s="78"/>
      <c r="V109" s="100"/>
      <c r="W109" s="54"/>
    </row>
    <row r="110" spans="1:23" ht="15" customHeight="1">
      <c r="A110" s="54"/>
      <c r="B110" s="93"/>
      <c r="C110" s="59"/>
      <c r="D110" s="60"/>
      <c r="E110" s="59"/>
      <c r="F110" s="59"/>
      <c r="G110" s="59"/>
      <c r="H110" s="63"/>
      <c r="I110" s="63"/>
      <c r="J110" s="101"/>
      <c r="K110" s="72"/>
      <c r="L110" s="72"/>
      <c r="M110" s="72"/>
      <c r="N110" s="72"/>
      <c r="O110" s="73"/>
      <c r="P110" s="73"/>
      <c r="Q110" s="69"/>
      <c r="R110" s="58"/>
      <c r="S110" s="68"/>
      <c r="T110" s="61"/>
      <c r="U110" s="78"/>
      <c r="V110" s="100"/>
      <c r="W110" s="54"/>
    </row>
    <row r="111" spans="1:23" ht="15" customHeight="1">
      <c r="A111" s="54"/>
      <c r="B111" s="93"/>
      <c r="C111" s="59"/>
      <c r="D111" s="60"/>
      <c r="E111" s="64"/>
      <c r="F111" s="64"/>
      <c r="G111" s="59"/>
      <c r="H111" s="63"/>
      <c r="I111" s="63"/>
      <c r="J111" s="90"/>
      <c r="K111" s="72"/>
      <c r="L111" s="72"/>
      <c r="M111" s="72"/>
      <c r="N111" s="72"/>
      <c r="O111" s="73"/>
      <c r="P111" s="73"/>
      <c r="Q111" s="69"/>
      <c r="R111" s="58"/>
      <c r="S111" s="68"/>
      <c r="T111" s="61"/>
      <c r="U111" s="78"/>
      <c r="V111" s="54"/>
      <c r="W111" s="54"/>
    </row>
    <row r="112" spans="1:23" ht="15" customHeight="1">
      <c r="A112" s="54"/>
      <c r="B112" s="93"/>
      <c r="C112" s="59"/>
      <c r="D112" s="59"/>
      <c r="E112" s="64"/>
      <c r="F112" s="64"/>
      <c r="G112" s="59"/>
      <c r="H112" s="63"/>
      <c r="I112" s="63"/>
      <c r="J112" s="90"/>
      <c r="K112" s="72"/>
      <c r="L112" s="72"/>
      <c r="M112" s="72"/>
      <c r="N112" s="72"/>
      <c r="O112" s="73"/>
      <c r="P112" s="73"/>
      <c r="Q112" s="58"/>
      <c r="R112" s="58"/>
      <c r="S112" s="68"/>
      <c r="T112" s="61"/>
      <c r="U112" s="78"/>
      <c r="V112" s="54"/>
      <c r="W112" s="54"/>
    </row>
    <row r="113" spans="1:23" ht="15" customHeight="1">
      <c r="A113" s="54"/>
      <c r="B113" s="93"/>
      <c r="C113" s="59"/>
      <c r="D113" s="59"/>
      <c r="E113" s="59"/>
      <c r="F113" s="59"/>
      <c r="G113" s="59"/>
      <c r="H113" s="63"/>
      <c r="I113" s="63"/>
      <c r="J113" s="90"/>
      <c r="K113" s="72"/>
      <c r="L113" s="72"/>
      <c r="M113" s="72"/>
      <c r="N113" s="72"/>
      <c r="O113" s="73"/>
      <c r="P113" s="73"/>
      <c r="Q113" s="69"/>
      <c r="R113" s="58"/>
      <c r="S113" s="68"/>
      <c r="T113" s="61"/>
      <c r="U113" s="78"/>
      <c r="V113" s="54"/>
      <c r="W113" s="54"/>
    </row>
    <row r="114" spans="1:23" ht="15" customHeight="1">
      <c r="A114" s="54"/>
      <c r="B114" s="59"/>
      <c r="C114" s="59"/>
      <c r="D114" s="59"/>
      <c r="E114" s="59"/>
      <c r="F114" s="59"/>
      <c r="G114" s="59"/>
      <c r="H114" s="63"/>
      <c r="I114" s="63"/>
      <c r="J114" s="98"/>
      <c r="K114" s="63"/>
      <c r="L114" s="63"/>
      <c r="M114" s="63"/>
      <c r="N114" s="63"/>
      <c r="O114" s="63"/>
      <c r="P114" s="64"/>
      <c r="Q114" s="64"/>
      <c r="R114" s="64"/>
      <c r="S114" s="75"/>
      <c r="T114" s="63"/>
      <c r="U114" s="78"/>
      <c r="V114" s="54"/>
      <c r="W114" s="54"/>
    </row>
    <row r="115" spans="1:23" ht="15" customHeight="1">
      <c r="A115" s="54"/>
      <c r="B115" s="54"/>
      <c r="C115" s="54"/>
      <c r="D115" s="54"/>
      <c r="E115" s="76"/>
      <c r="F115" s="76"/>
      <c r="G115" s="54"/>
      <c r="H115" s="102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78"/>
      <c r="V115" s="54"/>
      <c r="W115" s="54"/>
    </row>
    <row r="116" spans="1:23" ht="15" customHeight="1">
      <c r="A116" s="54"/>
      <c r="B116" s="54"/>
      <c r="C116" s="54"/>
      <c r="D116" s="54"/>
      <c r="E116" s="54"/>
      <c r="F116" s="76"/>
      <c r="G116" s="76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78"/>
      <c r="V116" s="54"/>
      <c r="W116" s="54"/>
    </row>
    <row r="117" spans="1:23" ht="15" customHeight="1">
      <c r="A117" s="77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81"/>
      <c r="V117" s="54"/>
      <c r="W117" s="54"/>
    </row>
    <row r="118" spans="1:23" ht="12.7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</row>
    <row r="119" spans="1:23" ht="12.7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</row>
    <row r="120" spans="1:23" ht="12.7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</row>
    <row r="121" spans="1:23" ht="12.7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</row>
    <row r="122" spans="1:23" ht="12.75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</row>
    <row r="123" spans="1:23" ht="12.75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</row>
    <row r="124" spans="1:23" ht="12.75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</row>
    <row r="125" spans="1:23" ht="12.7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</row>
    <row r="126" spans="1:23" ht="12.75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</row>
    <row r="127" spans="1:23" ht="12.75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</row>
    <row r="128" spans="1:23" ht="12.75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</row>
    <row r="129" spans="1:23" ht="12.7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</row>
    <row r="130" spans="1:23" ht="12.75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</row>
    <row r="131" spans="1:23" ht="12.7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</row>
    <row r="132" spans="1:23" ht="12.7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</row>
    <row r="133" spans="1:23" ht="12.7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</row>
    <row r="134" spans="1:23" ht="12.7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</row>
    <row r="135" spans="1:23" ht="12.7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</row>
    <row r="136" spans="1:23" ht="12.75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</row>
    <row r="137" spans="1:23" ht="12.7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</row>
    <row r="138" spans="1:23" ht="12.7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</row>
    <row r="139" spans="1:23" ht="12.7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</row>
    <row r="140" spans="1:23" ht="12.7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</row>
    <row r="141" spans="1:23" ht="12.7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</row>
    <row r="142" spans="1:23" ht="12.7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</row>
    <row r="143" spans="1:23" ht="12.7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</row>
    <row r="144" spans="1:23" ht="12.7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</row>
    <row r="145" spans="1:23" ht="12.7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</row>
    <row r="146" spans="1:23" ht="12.7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</row>
    <row r="147" spans="1:23" ht="12.7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</row>
    <row r="148" spans="1:23" ht="12.7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</row>
    <row r="149" spans="1:23" ht="12.7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</row>
    <row r="150" spans="1:23" ht="12.7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</row>
    <row r="151" spans="1:23" ht="12.7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</row>
    <row r="152" spans="1:23" ht="12.7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</row>
    <row r="153" spans="1:23" ht="12.7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</row>
    <row r="154" spans="1:23" ht="12.75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</row>
    <row r="155" spans="1:23" ht="12.7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</row>
    <row r="156" spans="1:23" ht="12.7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</row>
    <row r="157" spans="1:23" ht="12.7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</row>
    <row r="158" spans="1:23" ht="12.7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</row>
    <row r="159" spans="1:23" ht="12.7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</row>
    <row r="160" spans="1:23" ht="12.7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</row>
    <row r="161" spans="1:23" ht="12.7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</row>
    <row r="162" spans="1:23" ht="12.7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</row>
    <row r="163" spans="1:23" ht="12.7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</row>
    <row r="164" spans="1:23" ht="12.7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</row>
    <row r="165" spans="1:23" ht="12.7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</row>
    <row r="166" spans="1:23" ht="12.7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</row>
    <row r="167" spans="1:23" ht="12.7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</row>
    <row r="168" spans="1:23" ht="12.7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</row>
    <row r="169" spans="1:23" ht="12.7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</row>
    <row r="170" spans="1:23" ht="12.7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</row>
    <row r="171" spans="1:23" ht="12.7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</row>
    <row r="172" spans="1:23" ht="12.7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</row>
    <row r="173" spans="1:23" ht="12.7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</row>
    <row r="174" spans="1:23" ht="12.7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</row>
    <row r="175" spans="1:23" ht="12.7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</row>
    <row r="176" spans="1:23" ht="12.7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</row>
    <row r="177" spans="1:23" ht="12.7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</row>
    <row r="178" spans="1:23" ht="12.7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</row>
    <row r="179" spans="1:23" ht="12.7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</row>
    <row r="180" spans="1:23" ht="12.7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</row>
    <row r="181" spans="1:23" ht="12.7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</row>
    <row r="182" spans="1:23" ht="12.7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</row>
    <row r="183" spans="1:23" ht="12.7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</row>
    <row r="184" spans="1:23" ht="12.7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</row>
    <row r="185" spans="1:23" ht="12.7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</row>
    <row r="186" spans="1:23" ht="12.7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</row>
    <row r="187" spans="1:23" ht="12.7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</row>
    <row r="188" spans="1:23" ht="12.7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</row>
    <row r="189" spans="1:23" ht="12.7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</row>
    <row r="190" spans="1:23" ht="12.7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</row>
  </sheetData>
  <mergeCells count="33">
    <mergeCell ref="C38:E38"/>
    <mergeCell ref="F56:P56"/>
    <mergeCell ref="C50:E50"/>
    <mergeCell ref="G47:O47"/>
    <mergeCell ref="C49:E49"/>
    <mergeCell ref="G40:O40"/>
    <mergeCell ref="C51:E51"/>
    <mergeCell ref="C44:E44"/>
    <mergeCell ref="C10:E10"/>
    <mergeCell ref="C16:E16"/>
    <mergeCell ref="C45:E45"/>
    <mergeCell ref="C21:E21"/>
    <mergeCell ref="C22:E22"/>
    <mergeCell ref="C24:E24"/>
    <mergeCell ref="C28:E28"/>
    <mergeCell ref="C42:E42"/>
    <mergeCell ref="C43:E43"/>
    <mergeCell ref="C37:E37"/>
    <mergeCell ref="G33:O33"/>
    <mergeCell ref="C35:E35"/>
    <mergeCell ref="C36:E36"/>
    <mergeCell ref="G26:O26"/>
    <mergeCell ref="C31:E31"/>
    <mergeCell ref="C29:E29"/>
    <mergeCell ref="G5:O5"/>
    <mergeCell ref="C7:E7"/>
    <mergeCell ref="C8:E8"/>
    <mergeCell ref="C9:E9"/>
    <mergeCell ref="G19:O19"/>
    <mergeCell ref="C17:E17"/>
    <mergeCell ref="G12:O12"/>
    <mergeCell ref="C14:E14"/>
    <mergeCell ref="C15:E15"/>
  </mergeCells>
  <printOptions horizontalCentered="1"/>
  <pageMargins left="0" right="0" top="0.1968503937007874" bottom="0" header="0" footer="0"/>
  <pageSetup fitToHeight="1" fitToWidth="1" horizontalDpi="600" verticalDpi="600" orientation="portrait" paperSize="9" scale="87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F32"/>
  <sheetViews>
    <sheetView workbookViewId="0" topLeftCell="A1">
      <selection activeCell="A2" sqref="A2"/>
    </sheetView>
  </sheetViews>
  <sheetFormatPr defaultColWidth="11.421875" defaultRowHeight="12.75"/>
  <sheetData>
    <row r="1" s="329" customFormat="1" ht="24" customHeight="1">
      <c r="A1" s="329" t="s">
        <v>233</v>
      </c>
    </row>
    <row r="3" spans="1:6" ht="15.75">
      <c r="A3" s="350" t="s">
        <v>203</v>
      </c>
      <c r="B3" s="4"/>
      <c r="C3" s="4"/>
      <c r="D3" s="4"/>
      <c r="E3" s="4"/>
      <c r="F3" s="4"/>
    </row>
    <row r="4" spans="1:6" ht="15">
      <c r="A4" s="4"/>
      <c r="B4" s="4"/>
      <c r="C4" s="4"/>
      <c r="D4" s="4"/>
      <c r="E4" s="4"/>
      <c r="F4" s="4"/>
    </row>
    <row r="5" spans="1:6" ht="15.75">
      <c r="A5" s="4" t="s">
        <v>218</v>
      </c>
      <c r="B5" s="4"/>
      <c r="C5" s="4"/>
      <c r="D5" s="4"/>
      <c r="E5" s="4"/>
      <c r="F5" s="4"/>
    </row>
    <row r="6" spans="1:6" ht="15">
      <c r="A6" s="4" t="s">
        <v>201</v>
      </c>
      <c r="B6" s="4"/>
      <c r="C6" s="4"/>
      <c r="D6" s="4"/>
      <c r="E6" s="4"/>
      <c r="F6" s="4"/>
    </row>
    <row r="7" spans="1:6" ht="6" customHeight="1">
      <c r="A7" s="4"/>
      <c r="B7" s="4"/>
      <c r="C7" s="4"/>
      <c r="D7" s="4"/>
      <c r="E7" s="4"/>
      <c r="F7" s="4"/>
    </row>
    <row r="8" spans="1:6" ht="15.75">
      <c r="A8" s="354" t="s">
        <v>207</v>
      </c>
      <c r="B8" s="354"/>
      <c r="C8" s="354"/>
      <c r="D8" s="354"/>
      <c r="E8" s="354"/>
      <c r="F8" s="354"/>
    </row>
    <row r="9" spans="1:6" ht="15.75">
      <c r="A9" s="4" t="s">
        <v>208</v>
      </c>
      <c r="B9" s="4"/>
      <c r="C9" s="4"/>
      <c r="D9" s="4"/>
      <c r="E9" s="4"/>
      <c r="F9" s="4"/>
    </row>
    <row r="10" spans="1:6" ht="15.75">
      <c r="A10" s="4" t="s">
        <v>209</v>
      </c>
      <c r="B10" s="4"/>
      <c r="C10" s="4"/>
      <c r="D10" s="4"/>
      <c r="E10" s="4"/>
      <c r="F10" s="4"/>
    </row>
    <row r="11" spans="1:6" ht="15.75">
      <c r="A11" s="4" t="s">
        <v>210</v>
      </c>
      <c r="B11" s="4"/>
      <c r="C11" s="4"/>
      <c r="D11" s="4"/>
      <c r="E11" s="4"/>
      <c r="F11" s="4"/>
    </row>
    <row r="12" spans="1:6" ht="6" customHeight="1">
      <c r="A12" s="4"/>
      <c r="B12" s="4"/>
      <c r="C12" s="4"/>
      <c r="D12" s="4"/>
      <c r="E12" s="4"/>
      <c r="F12" s="4"/>
    </row>
    <row r="13" spans="1:6" ht="15.75">
      <c r="A13" s="351" t="s">
        <v>202</v>
      </c>
      <c r="B13" s="4"/>
      <c r="C13" s="4"/>
      <c r="D13" s="4"/>
      <c r="E13" s="4"/>
      <c r="F13" s="4"/>
    </row>
    <row r="14" spans="1:6" ht="15">
      <c r="A14" s="4"/>
      <c r="B14" s="4"/>
      <c r="C14" s="4"/>
      <c r="D14" s="4"/>
      <c r="E14" s="4"/>
      <c r="F14" s="4"/>
    </row>
    <row r="15" spans="1:6" ht="15">
      <c r="A15" s="4"/>
      <c r="B15" s="4"/>
      <c r="C15" s="4"/>
      <c r="D15" s="4"/>
      <c r="E15" s="4"/>
      <c r="F15" s="4"/>
    </row>
    <row r="16" spans="1:6" ht="15">
      <c r="A16" s="4"/>
      <c r="B16" s="4"/>
      <c r="C16" s="4"/>
      <c r="D16" s="4"/>
      <c r="E16" s="4"/>
      <c r="F16" s="4"/>
    </row>
    <row r="17" spans="1:6" ht="15.75">
      <c r="A17" s="350"/>
      <c r="B17" s="4"/>
      <c r="C17" s="4"/>
      <c r="D17" s="4"/>
      <c r="E17" s="4"/>
      <c r="F17" s="4"/>
    </row>
    <row r="18" spans="1:6" ht="15">
      <c r="A18" s="4"/>
      <c r="B18" s="4"/>
      <c r="C18" s="4"/>
      <c r="D18" s="4"/>
      <c r="E18" s="4"/>
      <c r="F18" s="4"/>
    </row>
    <row r="19" spans="1:6" ht="15.75">
      <c r="A19" s="350" t="s">
        <v>204</v>
      </c>
      <c r="B19" s="4"/>
      <c r="C19" s="4"/>
      <c r="D19" s="4"/>
      <c r="E19" s="4"/>
      <c r="F19" s="4"/>
    </row>
    <row r="20" spans="1:6" ht="15">
      <c r="A20" s="4"/>
      <c r="B20" s="4"/>
      <c r="C20" s="4"/>
      <c r="D20" s="4"/>
      <c r="E20" s="4"/>
      <c r="F20" s="4"/>
    </row>
    <row r="21" spans="1:6" ht="15.75">
      <c r="A21" s="4" t="s">
        <v>211</v>
      </c>
      <c r="B21" s="4"/>
      <c r="C21" s="4"/>
      <c r="D21" s="4"/>
      <c r="E21" s="4"/>
      <c r="F21" s="4"/>
    </row>
    <row r="22" spans="1:6" ht="15">
      <c r="A22" s="4" t="s">
        <v>205</v>
      </c>
      <c r="B22" s="4"/>
      <c r="C22" s="4"/>
      <c r="D22" s="4"/>
      <c r="E22" s="4"/>
      <c r="F22" s="4"/>
    </row>
    <row r="23" spans="1:6" ht="6" customHeight="1">
      <c r="A23" s="4"/>
      <c r="B23" s="4"/>
      <c r="C23" s="4"/>
      <c r="D23" s="4"/>
      <c r="E23" s="4"/>
      <c r="F23" s="4"/>
    </row>
    <row r="24" spans="1:6" ht="15.75">
      <c r="A24" s="354" t="s">
        <v>212</v>
      </c>
      <c r="B24" s="354"/>
      <c r="C24" s="354"/>
      <c r="D24" s="354"/>
      <c r="E24" s="354"/>
      <c r="F24" s="354"/>
    </row>
    <row r="25" spans="1:6" ht="15.75">
      <c r="A25" s="352" t="s">
        <v>213</v>
      </c>
      <c r="B25" s="4"/>
      <c r="C25" s="4"/>
      <c r="D25" s="4"/>
      <c r="E25" s="4"/>
      <c r="F25" s="4"/>
    </row>
    <row r="26" spans="1:6" ht="15.75">
      <c r="A26" s="4" t="s">
        <v>214</v>
      </c>
      <c r="B26" s="4"/>
      <c r="C26" s="4"/>
      <c r="D26" s="4"/>
      <c r="E26" s="4"/>
      <c r="F26" s="4"/>
    </row>
    <row r="27" spans="1:6" ht="15.75">
      <c r="A27" s="4" t="s">
        <v>215</v>
      </c>
      <c r="B27" s="4"/>
      <c r="C27" s="4"/>
      <c r="D27" s="4"/>
      <c r="E27" s="4"/>
      <c r="F27" s="4"/>
    </row>
    <row r="28" spans="1:6" ht="15.75">
      <c r="A28" s="4" t="s">
        <v>216</v>
      </c>
      <c r="B28" s="4"/>
      <c r="C28" s="4"/>
      <c r="D28" s="4"/>
      <c r="E28" s="4"/>
      <c r="F28" s="4"/>
    </row>
    <row r="29" spans="1:6" ht="15.75">
      <c r="A29" s="4" t="s">
        <v>217</v>
      </c>
      <c r="B29" s="4"/>
      <c r="C29" s="4"/>
      <c r="D29" s="4"/>
      <c r="E29" s="4"/>
      <c r="F29" s="4"/>
    </row>
    <row r="30" spans="1:6" ht="6" customHeight="1">
      <c r="A30" s="103"/>
      <c r="B30" s="4"/>
      <c r="C30" s="4"/>
      <c r="D30" s="4"/>
      <c r="E30" s="4"/>
      <c r="F30" s="4"/>
    </row>
    <row r="31" spans="1:6" ht="15.75">
      <c r="A31" s="351" t="s">
        <v>206</v>
      </c>
      <c r="B31" s="4"/>
      <c r="C31" s="4"/>
      <c r="D31" s="4"/>
      <c r="E31" s="4"/>
      <c r="F31" s="4"/>
    </row>
    <row r="32" spans="1:6" ht="15">
      <c r="A32" s="4"/>
      <c r="B32" s="4"/>
      <c r="C32" s="4"/>
      <c r="D32" s="4"/>
      <c r="E32" s="4"/>
      <c r="F32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Z172"/>
  <sheetViews>
    <sheetView workbookViewId="0" topLeftCell="A13">
      <selection activeCell="C41" sqref="C41"/>
    </sheetView>
  </sheetViews>
  <sheetFormatPr defaultColWidth="11.421875" defaultRowHeight="12.75"/>
  <cols>
    <col min="1" max="1" width="2.7109375" style="0" customWidth="1"/>
    <col min="2" max="2" width="4.7109375" style="0" customWidth="1"/>
    <col min="3" max="3" width="3.7109375" style="0" customWidth="1"/>
    <col min="4" max="4" width="1.7109375" style="0" customWidth="1"/>
    <col min="5" max="5" width="3.7109375" style="0" customWidth="1"/>
    <col min="6" max="6" width="4.7109375" style="0" customWidth="1"/>
    <col min="7" max="7" width="16.28125" style="0" customWidth="1"/>
    <col min="8" max="13" width="4.7109375" style="0" customWidth="1"/>
    <col min="14" max="15" width="5.00390625" style="0" customWidth="1"/>
    <col min="16" max="16" width="4.7109375" style="0" customWidth="1"/>
    <col min="17" max="17" width="1.7109375" style="0" customWidth="1"/>
    <col min="18" max="18" width="4.7109375" style="0" customWidth="1"/>
    <col min="19" max="19" width="4.00390625" style="0" customWidth="1"/>
    <col min="20" max="20" width="2.7109375" style="0" customWidth="1"/>
  </cols>
  <sheetData>
    <row r="1" spans="1:20" ht="15.75">
      <c r="A1" s="5"/>
      <c r="B1" s="8" t="s">
        <v>175</v>
      </c>
      <c r="C1" s="42"/>
      <c r="D1" s="42"/>
      <c r="E1" s="9"/>
      <c r="F1" s="9"/>
      <c r="G1" s="9"/>
      <c r="H1" s="9"/>
      <c r="I1" s="9"/>
      <c r="J1" s="9"/>
      <c r="K1" s="9"/>
      <c r="L1" s="9"/>
      <c r="M1" s="9"/>
      <c r="N1" s="16"/>
      <c r="O1" s="16"/>
      <c r="P1" s="16"/>
      <c r="Q1" s="16"/>
      <c r="R1" s="16"/>
      <c r="S1" s="17"/>
      <c r="T1" s="23"/>
    </row>
    <row r="2" spans="1:21" ht="16.5" thickBot="1">
      <c r="A2" s="5"/>
      <c r="B2" s="32" t="s">
        <v>219</v>
      </c>
      <c r="C2" s="43"/>
      <c r="D2" s="43"/>
      <c r="E2" s="10"/>
      <c r="F2" s="10"/>
      <c r="G2" s="10"/>
      <c r="H2" s="10"/>
      <c r="I2" s="10"/>
      <c r="J2" s="10"/>
      <c r="K2" s="10"/>
      <c r="L2" s="10"/>
      <c r="M2" s="10"/>
      <c r="N2" s="18"/>
      <c r="O2" s="18"/>
      <c r="P2" s="18"/>
      <c r="Q2" s="18"/>
      <c r="R2" s="18"/>
      <c r="S2" s="19"/>
      <c r="T2" s="23"/>
      <c r="U2" s="53"/>
    </row>
    <row r="3" spans="5:20" ht="27" customHeight="1">
      <c r="E3" s="22"/>
      <c r="O3" s="23"/>
      <c r="P3" s="30"/>
      <c r="Q3" s="30"/>
      <c r="R3" s="31"/>
      <c r="S3" s="31"/>
      <c r="T3" s="23"/>
    </row>
    <row r="4" spans="1:20" ht="15" customHeight="1">
      <c r="A4" s="12" t="s">
        <v>14</v>
      </c>
      <c r="E4" s="22"/>
      <c r="N4" s="38"/>
      <c r="S4" s="14"/>
      <c r="T4" s="36" t="s">
        <v>15</v>
      </c>
    </row>
    <row r="5" spans="1:20" ht="15">
      <c r="A5" t="s">
        <v>1</v>
      </c>
      <c r="B5" s="312" t="s">
        <v>220</v>
      </c>
      <c r="C5" s="37"/>
      <c r="D5" s="37"/>
      <c r="E5" s="2"/>
      <c r="F5" s="2"/>
      <c r="G5" s="313" t="s">
        <v>35</v>
      </c>
      <c r="H5" s="238"/>
      <c r="I5" s="238"/>
      <c r="J5" s="238"/>
      <c r="K5" s="313" t="s">
        <v>41</v>
      </c>
      <c r="L5" s="238"/>
      <c r="M5" s="238"/>
      <c r="N5" s="238"/>
      <c r="O5" s="240" t="s">
        <v>228</v>
      </c>
      <c r="P5" s="240"/>
      <c r="Q5" s="240"/>
      <c r="R5" s="240"/>
      <c r="S5" s="28"/>
      <c r="T5" s="38" t="s">
        <v>0</v>
      </c>
    </row>
    <row r="6" spans="1:24" ht="6" customHeight="1">
      <c r="A6" t="s">
        <v>1</v>
      </c>
      <c r="C6" s="44"/>
      <c r="D6" s="39"/>
      <c r="E6" s="40"/>
      <c r="G6" s="4"/>
      <c r="H6" s="24"/>
      <c r="I6" s="47"/>
      <c r="J6" s="20"/>
      <c r="K6" s="4"/>
      <c r="N6" s="52"/>
      <c r="Q6" s="39"/>
      <c r="R6" s="40"/>
      <c r="S6" s="24"/>
      <c r="T6" s="38" t="s">
        <v>0</v>
      </c>
      <c r="V6" s="4"/>
      <c r="W6" s="13"/>
      <c r="X6" s="4"/>
    </row>
    <row r="7" spans="1:20" ht="15.75" customHeight="1">
      <c r="A7" t="s">
        <v>1</v>
      </c>
      <c r="C7" s="35">
        <v>4</v>
      </c>
      <c r="D7" s="104" t="s">
        <v>2</v>
      </c>
      <c r="E7" s="46">
        <v>4</v>
      </c>
      <c r="G7" s="103" t="s">
        <v>178</v>
      </c>
      <c r="H7" s="24"/>
      <c r="I7" s="4"/>
      <c r="J7" s="20" t="s">
        <v>2</v>
      </c>
      <c r="K7" s="4" t="s">
        <v>221</v>
      </c>
      <c r="N7" s="48"/>
      <c r="P7" s="35">
        <v>5</v>
      </c>
      <c r="Q7" s="104" t="s">
        <v>2</v>
      </c>
      <c r="R7" s="46">
        <v>2</v>
      </c>
      <c r="S7" s="244"/>
      <c r="T7" s="38" t="s">
        <v>0</v>
      </c>
    </row>
    <row r="8" spans="1:20" ht="15.75" customHeight="1">
      <c r="A8" t="s">
        <v>1</v>
      </c>
      <c r="C8" s="44">
        <v>4</v>
      </c>
      <c r="D8" s="39" t="s">
        <v>2</v>
      </c>
      <c r="E8" s="40">
        <v>1</v>
      </c>
      <c r="G8" s="4" t="s">
        <v>192</v>
      </c>
      <c r="H8" s="24"/>
      <c r="I8" s="4"/>
      <c r="J8" s="20" t="s">
        <v>2</v>
      </c>
      <c r="K8" s="4" t="s">
        <v>222</v>
      </c>
      <c r="N8" s="48"/>
      <c r="O8" s="245"/>
      <c r="P8" s="44">
        <v>4</v>
      </c>
      <c r="Q8" s="39" t="s">
        <v>2</v>
      </c>
      <c r="R8" s="40">
        <v>0</v>
      </c>
      <c r="S8" s="115"/>
      <c r="T8" s="38" t="s">
        <v>0</v>
      </c>
    </row>
    <row r="9" spans="1:20" ht="15.75" customHeight="1">
      <c r="A9" t="s">
        <v>1</v>
      </c>
      <c r="C9" s="44"/>
      <c r="D9" s="330" t="s">
        <v>57</v>
      </c>
      <c r="E9" s="40"/>
      <c r="F9" s="244"/>
      <c r="G9" s="4" t="s">
        <v>223</v>
      </c>
      <c r="H9" s="24"/>
      <c r="I9" s="4"/>
      <c r="J9" s="20" t="s">
        <v>2</v>
      </c>
      <c r="K9" s="4" t="s">
        <v>84</v>
      </c>
      <c r="N9" s="48"/>
      <c r="O9" s="245"/>
      <c r="P9" s="44"/>
      <c r="Q9" s="330" t="s">
        <v>57</v>
      </c>
      <c r="R9" s="40"/>
      <c r="S9" s="49"/>
      <c r="T9" s="38" t="s">
        <v>0</v>
      </c>
    </row>
    <row r="10" spans="1:20" ht="15" customHeight="1">
      <c r="A10" t="s">
        <v>1</v>
      </c>
      <c r="B10" s="12" t="s">
        <v>3</v>
      </c>
      <c r="C10" s="12"/>
      <c r="D10" s="12"/>
      <c r="E10" s="22"/>
      <c r="T10" s="38" t="s">
        <v>0</v>
      </c>
    </row>
    <row r="11" spans="1:20" ht="15">
      <c r="A11" t="s">
        <v>1</v>
      </c>
      <c r="B11" s="312" t="s">
        <v>224</v>
      </c>
      <c r="C11" s="37"/>
      <c r="D11" s="37"/>
      <c r="E11" s="2"/>
      <c r="F11" s="2"/>
      <c r="G11" s="313" t="s">
        <v>36</v>
      </c>
      <c r="H11" s="238"/>
      <c r="I11" s="238"/>
      <c r="J11" s="238"/>
      <c r="K11" s="313" t="s">
        <v>40</v>
      </c>
      <c r="L11" s="238"/>
      <c r="M11" s="238"/>
      <c r="N11" s="238"/>
      <c r="O11" s="239" t="s">
        <v>232</v>
      </c>
      <c r="P11" s="147"/>
      <c r="Q11" s="41"/>
      <c r="R11" s="28"/>
      <c r="S11" s="28"/>
      <c r="T11" s="38" t="s">
        <v>0</v>
      </c>
    </row>
    <row r="12" spans="1:24" ht="6" customHeight="1">
      <c r="A12" t="s">
        <v>1</v>
      </c>
      <c r="C12" s="44"/>
      <c r="D12" s="39"/>
      <c r="E12" s="40"/>
      <c r="G12" s="4"/>
      <c r="H12" s="24"/>
      <c r="I12" s="47"/>
      <c r="J12" s="20"/>
      <c r="K12" s="4"/>
      <c r="N12" s="52"/>
      <c r="Q12" s="39"/>
      <c r="R12" s="40"/>
      <c r="S12" s="24"/>
      <c r="T12" s="38" t="s">
        <v>0</v>
      </c>
      <c r="V12" s="4"/>
      <c r="W12" s="13"/>
      <c r="X12" s="4"/>
    </row>
    <row r="13" spans="1:26" ht="15.75" customHeight="1">
      <c r="A13" t="s">
        <v>1</v>
      </c>
      <c r="C13" s="44">
        <v>0</v>
      </c>
      <c r="D13" s="39" t="s">
        <v>2</v>
      </c>
      <c r="E13" s="40">
        <v>4</v>
      </c>
      <c r="G13" s="4" t="s">
        <v>192</v>
      </c>
      <c r="H13" s="24"/>
      <c r="I13" s="4"/>
      <c r="J13" s="20" t="s">
        <v>2</v>
      </c>
      <c r="K13" s="4" t="s">
        <v>84</v>
      </c>
      <c r="N13" s="51"/>
      <c r="P13" s="44">
        <v>2</v>
      </c>
      <c r="Q13" s="39" t="s">
        <v>2</v>
      </c>
      <c r="R13" s="40">
        <v>3</v>
      </c>
      <c r="S13" s="24"/>
      <c r="T13" s="38" t="s">
        <v>0</v>
      </c>
      <c r="V13" s="4"/>
      <c r="W13" s="24"/>
      <c r="X13" s="4"/>
      <c r="Y13" s="20"/>
      <c r="Z13" s="4"/>
    </row>
    <row r="14" spans="1:20" ht="15.75" customHeight="1">
      <c r="A14" t="s">
        <v>1</v>
      </c>
      <c r="C14" s="35">
        <v>5</v>
      </c>
      <c r="D14" s="104" t="s">
        <v>2</v>
      </c>
      <c r="E14" s="46">
        <v>3</v>
      </c>
      <c r="G14" s="4" t="s">
        <v>222</v>
      </c>
      <c r="H14" s="24"/>
      <c r="I14" s="4"/>
      <c r="J14" s="20" t="s">
        <v>2</v>
      </c>
      <c r="K14" s="103" t="s">
        <v>178</v>
      </c>
      <c r="N14" s="51"/>
      <c r="O14" s="245"/>
      <c r="P14" s="35">
        <v>4</v>
      </c>
      <c r="Q14" s="104" t="s">
        <v>2</v>
      </c>
      <c r="R14" s="46">
        <v>3</v>
      </c>
      <c r="S14" s="24"/>
      <c r="T14" s="38" t="s">
        <v>0</v>
      </c>
    </row>
    <row r="15" spans="1:20" ht="15.75" customHeight="1">
      <c r="A15" t="s">
        <v>1</v>
      </c>
      <c r="B15" s="245"/>
      <c r="C15" s="44"/>
      <c r="D15" s="330" t="s">
        <v>57</v>
      </c>
      <c r="E15" s="40"/>
      <c r="G15" s="4" t="s">
        <v>223</v>
      </c>
      <c r="H15" s="24"/>
      <c r="I15" s="4"/>
      <c r="J15" s="20" t="s">
        <v>2</v>
      </c>
      <c r="K15" s="4" t="s">
        <v>221</v>
      </c>
      <c r="N15" s="51"/>
      <c r="O15" s="245"/>
      <c r="P15" s="44"/>
      <c r="Q15" s="330" t="s">
        <v>57</v>
      </c>
      <c r="R15" s="40"/>
      <c r="S15" s="24"/>
      <c r="T15" s="38" t="s">
        <v>0</v>
      </c>
    </row>
    <row r="16" spans="1:20" ht="15" customHeight="1">
      <c r="A16" t="s">
        <v>1</v>
      </c>
      <c r="B16" s="12" t="s">
        <v>3</v>
      </c>
      <c r="C16" s="12"/>
      <c r="D16" s="12"/>
      <c r="E16" s="22"/>
      <c r="H16" s="1"/>
      <c r="J16" s="1"/>
      <c r="T16" s="38" t="s">
        <v>0</v>
      </c>
    </row>
    <row r="17" spans="1:20" ht="15">
      <c r="A17" t="s">
        <v>1</v>
      </c>
      <c r="B17" s="312" t="s">
        <v>225</v>
      </c>
      <c r="C17" s="37"/>
      <c r="D17" s="37"/>
      <c r="E17" s="2"/>
      <c r="F17" s="2"/>
      <c r="G17" s="313" t="s">
        <v>37</v>
      </c>
      <c r="H17" s="238"/>
      <c r="I17" s="238"/>
      <c r="J17" s="238"/>
      <c r="K17" s="313" t="s">
        <v>42</v>
      </c>
      <c r="L17" s="238"/>
      <c r="M17" s="238"/>
      <c r="N17" s="238"/>
      <c r="O17" s="147" t="s">
        <v>231</v>
      </c>
      <c r="P17" s="147"/>
      <c r="Q17" s="41"/>
      <c r="R17" s="28"/>
      <c r="S17" s="28"/>
      <c r="T17" s="38" t="s">
        <v>0</v>
      </c>
    </row>
    <row r="18" spans="1:24" ht="6" customHeight="1">
      <c r="A18" t="s">
        <v>1</v>
      </c>
      <c r="C18" s="44"/>
      <c r="D18" s="39"/>
      <c r="E18" s="40"/>
      <c r="G18" s="4"/>
      <c r="H18" s="24"/>
      <c r="I18" s="47"/>
      <c r="J18" s="20"/>
      <c r="K18" s="4"/>
      <c r="N18" s="52"/>
      <c r="Q18" s="39"/>
      <c r="R18" s="40"/>
      <c r="S18" s="24"/>
      <c r="T18" s="38" t="s">
        <v>0</v>
      </c>
      <c r="V18" s="4"/>
      <c r="W18" s="13"/>
      <c r="X18" s="4"/>
    </row>
    <row r="19" spans="1:20" ht="15.75" customHeight="1">
      <c r="A19" t="s">
        <v>1</v>
      </c>
      <c r="C19" s="44">
        <v>3</v>
      </c>
      <c r="D19" s="39" t="s">
        <v>2</v>
      </c>
      <c r="E19" s="40">
        <v>3</v>
      </c>
      <c r="G19" s="4" t="s">
        <v>221</v>
      </c>
      <c r="H19" s="24"/>
      <c r="I19" s="4"/>
      <c r="J19" s="20" t="s">
        <v>2</v>
      </c>
      <c r="K19" s="4" t="s">
        <v>192</v>
      </c>
      <c r="N19" s="48"/>
      <c r="O19" s="245" t="s">
        <v>26</v>
      </c>
      <c r="P19" s="44">
        <v>0</v>
      </c>
      <c r="Q19" s="39" t="s">
        <v>2</v>
      </c>
      <c r="R19" s="40">
        <v>3</v>
      </c>
      <c r="S19" s="24"/>
      <c r="T19" s="38" t="s">
        <v>0</v>
      </c>
    </row>
    <row r="20" spans="1:20" ht="15.75" customHeight="1">
      <c r="A20" t="s">
        <v>1</v>
      </c>
      <c r="C20" s="35"/>
      <c r="D20" s="330" t="s">
        <v>57</v>
      </c>
      <c r="E20" s="46"/>
      <c r="G20" s="103" t="s">
        <v>178</v>
      </c>
      <c r="H20" s="24"/>
      <c r="I20" s="4"/>
      <c r="J20" s="20" t="s">
        <v>2</v>
      </c>
      <c r="K20" s="4" t="s">
        <v>223</v>
      </c>
      <c r="N20" s="51"/>
      <c r="O20" s="245"/>
      <c r="P20" s="35"/>
      <c r="Q20" s="330" t="s">
        <v>57</v>
      </c>
      <c r="R20" s="46"/>
      <c r="S20" s="24"/>
      <c r="T20" s="38" t="s">
        <v>0</v>
      </c>
    </row>
    <row r="21" spans="1:20" ht="15.75" customHeight="1">
      <c r="A21" t="s">
        <v>1</v>
      </c>
      <c r="C21" s="44">
        <v>4</v>
      </c>
      <c r="D21" s="39" t="s">
        <v>2</v>
      </c>
      <c r="E21" s="40">
        <v>1</v>
      </c>
      <c r="F21" s="244"/>
      <c r="G21" s="4" t="s">
        <v>84</v>
      </c>
      <c r="H21" s="24"/>
      <c r="I21" s="4"/>
      <c r="J21" s="20" t="s">
        <v>2</v>
      </c>
      <c r="K21" s="4" t="s">
        <v>222</v>
      </c>
      <c r="N21" s="51"/>
      <c r="P21" s="44">
        <v>5</v>
      </c>
      <c r="Q21" s="39" t="s">
        <v>2</v>
      </c>
      <c r="R21" s="40">
        <v>0</v>
      </c>
      <c r="S21" s="24"/>
      <c r="T21" s="38" t="s">
        <v>0</v>
      </c>
    </row>
    <row r="22" spans="1:20" ht="15" customHeight="1">
      <c r="A22" t="s">
        <v>1</v>
      </c>
      <c r="B22" s="12" t="s">
        <v>3</v>
      </c>
      <c r="C22" s="12"/>
      <c r="D22" s="12"/>
      <c r="E22" s="22"/>
      <c r="H22" s="1"/>
      <c r="J22" s="1"/>
      <c r="T22" s="38" t="s">
        <v>0</v>
      </c>
    </row>
    <row r="23" spans="1:20" ht="15">
      <c r="A23" t="s">
        <v>1</v>
      </c>
      <c r="B23" s="312" t="s">
        <v>226</v>
      </c>
      <c r="C23" s="37"/>
      <c r="D23" s="37"/>
      <c r="E23" s="2"/>
      <c r="F23" s="2"/>
      <c r="G23" s="313" t="s">
        <v>38</v>
      </c>
      <c r="H23" s="238"/>
      <c r="I23" s="238"/>
      <c r="J23" s="238"/>
      <c r="K23" s="313" t="s">
        <v>43</v>
      </c>
      <c r="L23" s="238"/>
      <c r="M23" s="238"/>
      <c r="N23" s="238"/>
      <c r="O23" s="147" t="s">
        <v>230</v>
      </c>
      <c r="P23" s="147"/>
      <c r="Q23" s="41"/>
      <c r="R23" s="28"/>
      <c r="S23" s="28"/>
      <c r="T23" s="38" t="s">
        <v>0</v>
      </c>
    </row>
    <row r="24" spans="1:24" ht="6" customHeight="1">
      <c r="A24" t="s">
        <v>1</v>
      </c>
      <c r="C24" s="44"/>
      <c r="D24" s="39"/>
      <c r="E24" s="40"/>
      <c r="G24" s="4"/>
      <c r="H24" s="24"/>
      <c r="I24" s="47"/>
      <c r="J24" s="20"/>
      <c r="K24" s="4"/>
      <c r="N24" s="52"/>
      <c r="Q24" s="39"/>
      <c r="R24" s="40"/>
      <c r="S24" s="24"/>
      <c r="T24" s="38" t="s">
        <v>0</v>
      </c>
      <c r="V24" s="4"/>
      <c r="W24" s="13"/>
      <c r="X24" s="4"/>
    </row>
    <row r="25" spans="1:20" ht="15.75" customHeight="1">
      <c r="A25" t="s">
        <v>1</v>
      </c>
      <c r="C25" s="44">
        <v>3</v>
      </c>
      <c r="D25" s="39" t="s">
        <v>2</v>
      </c>
      <c r="E25" s="40">
        <v>0</v>
      </c>
      <c r="F25" s="244" t="s">
        <v>26</v>
      </c>
      <c r="G25" s="4" t="s">
        <v>222</v>
      </c>
      <c r="H25" s="24"/>
      <c r="I25" s="4"/>
      <c r="J25" s="20" t="s">
        <v>2</v>
      </c>
      <c r="K25" s="4" t="s">
        <v>221</v>
      </c>
      <c r="N25" s="48"/>
      <c r="O25" s="114"/>
      <c r="P25" s="181">
        <v>6</v>
      </c>
      <c r="Q25" s="179" t="s">
        <v>2</v>
      </c>
      <c r="R25" s="184">
        <v>2</v>
      </c>
      <c r="S25" s="122"/>
      <c r="T25" s="38" t="s">
        <v>0</v>
      </c>
    </row>
    <row r="26" spans="1:20" ht="15.75" customHeight="1">
      <c r="A26" t="s">
        <v>1</v>
      </c>
      <c r="C26" s="44"/>
      <c r="D26" s="330" t="s">
        <v>57</v>
      </c>
      <c r="E26" s="40"/>
      <c r="F26" s="244"/>
      <c r="G26" s="4" t="s">
        <v>192</v>
      </c>
      <c r="H26" s="24"/>
      <c r="I26" s="4"/>
      <c r="J26" s="20" t="s">
        <v>2</v>
      </c>
      <c r="K26" s="4" t="s">
        <v>223</v>
      </c>
      <c r="N26" s="48"/>
      <c r="P26" s="181"/>
      <c r="Q26" s="330" t="s">
        <v>57</v>
      </c>
      <c r="R26" s="184"/>
      <c r="S26" s="24"/>
      <c r="T26" s="38" t="s">
        <v>0</v>
      </c>
    </row>
    <row r="27" spans="1:20" ht="15.75" customHeight="1">
      <c r="A27" t="s">
        <v>1</v>
      </c>
      <c r="C27" s="35">
        <v>4</v>
      </c>
      <c r="D27" s="104" t="s">
        <v>2</v>
      </c>
      <c r="E27" s="46">
        <v>0</v>
      </c>
      <c r="F27" s="244"/>
      <c r="G27" s="4" t="s">
        <v>84</v>
      </c>
      <c r="H27" s="24"/>
      <c r="I27" s="4"/>
      <c r="J27" s="20" t="s">
        <v>2</v>
      </c>
      <c r="K27" s="103" t="s">
        <v>178</v>
      </c>
      <c r="N27" s="51"/>
      <c r="P27" s="35">
        <v>5</v>
      </c>
      <c r="Q27" s="104" t="s">
        <v>2</v>
      </c>
      <c r="R27" s="46">
        <v>2</v>
      </c>
      <c r="S27" s="49"/>
      <c r="T27" s="38" t="s">
        <v>0</v>
      </c>
    </row>
    <row r="28" spans="1:20" ht="15" customHeight="1">
      <c r="A28" t="s">
        <v>1</v>
      </c>
      <c r="B28" s="12" t="s">
        <v>3</v>
      </c>
      <c r="C28" s="12"/>
      <c r="D28" s="12"/>
      <c r="E28" s="22"/>
      <c r="H28" s="1"/>
      <c r="J28" s="1"/>
      <c r="T28" s="38" t="s">
        <v>0</v>
      </c>
    </row>
    <row r="29" spans="1:20" ht="15">
      <c r="A29" t="s">
        <v>1</v>
      </c>
      <c r="B29" s="312" t="s">
        <v>227</v>
      </c>
      <c r="C29" s="312"/>
      <c r="D29" s="312"/>
      <c r="E29" s="328"/>
      <c r="F29" s="328"/>
      <c r="G29" s="313" t="s">
        <v>39</v>
      </c>
      <c r="H29" s="238"/>
      <c r="I29" s="238"/>
      <c r="J29" s="238"/>
      <c r="K29" s="313" t="s">
        <v>44</v>
      </c>
      <c r="L29" s="238"/>
      <c r="M29" s="238"/>
      <c r="N29" s="238"/>
      <c r="O29" s="147" t="s">
        <v>229</v>
      </c>
      <c r="P29" s="147"/>
      <c r="Q29" s="41"/>
      <c r="R29" s="28"/>
      <c r="S29" s="28"/>
      <c r="T29" s="38" t="s">
        <v>0</v>
      </c>
    </row>
    <row r="30" spans="1:24" ht="6" customHeight="1">
      <c r="A30" t="s">
        <v>1</v>
      </c>
      <c r="C30" s="44"/>
      <c r="D30" s="39"/>
      <c r="E30" s="40"/>
      <c r="G30" s="4"/>
      <c r="H30" s="24"/>
      <c r="I30" s="47"/>
      <c r="J30" s="20"/>
      <c r="K30" s="4"/>
      <c r="N30" s="52"/>
      <c r="Q30" s="39"/>
      <c r="R30" s="40"/>
      <c r="S30" s="24"/>
      <c r="T30" s="38" t="s">
        <v>0</v>
      </c>
      <c r="V30" s="4"/>
      <c r="W30" s="13"/>
      <c r="X30" s="4"/>
    </row>
    <row r="31" spans="1:20" ht="15.75" customHeight="1">
      <c r="A31" t="s">
        <v>1</v>
      </c>
      <c r="B31" s="245"/>
      <c r="C31" s="44">
        <v>0</v>
      </c>
      <c r="D31" s="39" t="s">
        <v>2</v>
      </c>
      <c r="E31" s="40">
        <v>3</v>
      </c>
      <c r="F31" s="244" t="s">
        <v>9</v>
      </c>
      <c r="G31" s="4" t="s">
        <v>221</v>
      </c>
      <c r="H31" s="24"/>
      <c r="I31" s="4"/>
      <c r="J31" s="20" t="s">
        <v>2</v>
      </c>
      <c r="K31" s="4" t="s">
        <v>84</v>
      </c>
      <c r="N31" s="48"/>
      <c r="P31" s="44">
        <v>1</v>
      </c>
      <c r="Q31" s="39" t="s">
        <v>2</v>
      </c>
      <c r="R31" s="40">
        <v>5</v>
      </c>
      <c r="S31" s="24"/>
      <c r="T31" s="38" t="s">
        <v>0</v>
      </c>
    </row>
    <row r="32" spans="1:20" ht="15.75" customHeight="1">
      <c r="A32" t="s">
        <v>1</v>
      </c>
      <c r="B32" s="35" t="s">
        <v>26</v>
      </c>
      <c r="C32" s="35">
        <v>0</v>
      </c>
      <c r="D32" s="104" t="s">
        <v>2</v>
      </c>
      <c r="E32" s="46">
        <v>3</v>
      </c>
      <c r="F32" s="244"/>
      <c r="G32" s="103" t="s">
        <v>178</v>
      </c>
      <c r="H32" s="24"/>
      <c r="I32" s="4"/>
      <c r="J32" s="20" t="s">
        <v>2</v>
      </c>
      <c r="K32" s="4" t="s">
        <v>192</v>
      </c>
      <c r="N32" s="48"/>
      <c r="O32" s="245"/>
      <c r="P32" s="35">
        <v>1</v>
      </c>
      <c r="Q32" s="104" t="s">
        <v>2</v>
      </c>
      <c r="R32" s="46">
        <v>5</v>
      </c>
      <c r="S32" s="115"/>
      <c r="T32" s="38" t="s">
        <v>0</v>
      </c>
    </row>
    <row r="33" spans="1:20" ht="15.75" customHeight="1">
      <c r="A33" t="s">
        <v>1</v>
      </c>
      <c r="C33" s="44"/>
      <c r="D33" s="330" t="s">
        <v>57</v>
      </c>
      <c r="E33" s="40"/>
      <c r="F33" s="244"/>
      <c r="G33" s="4" t="s">
        <v>223</v>
      </c>
      <c r="H33" s="24"/>
      <c r="I33" s="4"/>
      <c r="J33" s="20" t="s">
        <v>2</v>
      </c>
      <c r="K33" s="4" t="s">
        <v>222</v>
      </c>
      <c r="N33" s="48"/>
      <c r="P33" s="44"/>
      <c r="Q33" s="330" t="s">
        <v>57</v>
      </c>
      <c r="R33" s="40"/>
      <c r="S33" s="24"/>
      <c r="T33" s="38" t="s">
        <v>0</v>
      </c>
    </row>
    <row r="34" spans="1:20" ht="15" customHeight="1">
      <c r="A34" s="12" t="s">
        <v>14</v>
      </c>
      <c r="E34" s="22"/>
      <c r="N34" s="38"/>
      <c r="S34" s="14"/>
      <c r="T34" s="36" t="s">
        <v>15</v>
      </c>
    </row>
    <row r="35" spans="1:20" ht="15" customHeight="1">
      <c r="A35" s="12"/>
      <c r="E35" s="22"/>
      <c r="N35" s="38"/>
      <c r="S35" s="14"/>
      <c r="T35" s="36"/>
    </row>
    <row r="36" spans="1:20" ht="26.25" customHeight="1" thickBot="1">
      <c r="A36" s="12"/>
      <c r="E36" s="34"/>
      <c r="G36" s="13"/>
      <c r="H36" s="7"/>
      <c r="I36" s="4"/>
      <c r="K36" s="33"/>
      <c r="N36" s="38"/>
      <c r="O36" s="11"/>
      <c r="T36" s="36"/>
    </row>
    <row r="37" spans="1:22" ht="15" customHeight="1" thickBot="1">
      <c r="A37" s="54"/>
      <c r="B37" s="54"/>
      <c r="C37" s="54"/>
      <c r="D37" s="54"/>
      <c r="E37" s="54"/>
      <c r="F37" s="370" t="s">
        <v>18</v>
      </c>
      <c r="G37" s="371"/>
      <c r="H37" s="371"/>
      <c r="I37" s="371"/>
      <c r="J37" s="371"/>
      <c r="K37" s="371"/>
      <c r="L37" s="371"/>
      <c r="M37" s="371"/>
      <c r="N37" s="371"/>
      <c r="O37" s="371"/>
      <c r="P37" s="372"/>
      <c r="Q37" s="54"/>
      <c r="R37" s="54"/>
      <c r="S37" s="54"/>
      <c r="T37" s="78"/>
      <c r="U37" s="54"/>
      <c r="V37" s="54"/>
    </row>
    <row r="38" spans="1:22" s="114" customFormat="1" ht="9" customHeight="1">
      <c r="A38" s="112"/>
      <c r="B38" s="112"/>
      <c r="C38" s="112"/>
      <c r="D38" s="112"/>
      <c r="E38" s="112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2"/>
      <c r="R38" s="112"/>
      <c r="S38" s="112"/>
      <c r="T38" s="113"/>
      <c r="U38" s="112"/>
      <c r="V38" s="112"/>
    </row>
    <row r="39" spans="1:22" ht="15.75">
      <c r="A39" s="55"/>
      <c r="B39" s="56"/>
      <c r="C39" s="56"/>
      <c r="D39" s="56"/>
      <c r="E39" s="79"/>
      <c r="F39" s="79"/>
      <c r="G39" s="79"/>
      <c r="H39" s="109" t="s">
        <v>5</v>
      </c>
      <c r="I39" s="109" t="s">
        <v>6</v>
      </c>
      <c r="J39" s="109" t="s">
        <v>7</v>
      </c>
      <c r="K39" s="109" t="s">
        <v>8</v>
      </c>
      <c r="L39" s="109" t="s">
        <v>9</v>
      </c>
      <c r="M39" s="243" t="s">
        <v>26</v>
      </c>
      <c r="N39" s="110" t="s">
        <v>19</v>
      </c>
      <c r="O39" s="109" t="s">
        <v>20</v>
      </c>
      <c r="P39" s="109"/>
      <c r="Q39" s="79"/>
      <c r="R39" s="79"/>
      <c r="S39" s="79"/>
      <c r="T39" s="54"/>
      <c r="U39" s="54"/>
      <c r="V39" s="54"/>
    </row>
    <row r="40" spans="1:22" ht="6" customHeight="1">
      <c r="A40" s="55"/>
      <c r="B40" s="56"/>
      <c r="C40" s="56"/>
      <c r="D40" s="56"/>
      <c r="E40" s="79"/>
      <c r="F40" s="79"/>
      <c r="G40" s="79"/>
      <c r="H40" s="109"/>
      <c r="I40" s="109"/>
      <c r="J40" s="109"/>
      <c r="K40" s="109"/>
      <c r="L40" s="109"/>
      <c r="M40" s="152"/>
      <c r="N40" s="110"/>
      <c r="O40" s="109"/>
      <c r="P40" s="109"/>
      <c r="Q40" s="79"/>
      <c r="R40" s="79"/>
      <c r="S40" s="79"/>
      <c r="T40" s="54"/>
      <c r="U40" s="54"/>
      <c r="V40" s="54"/>
    </row>
    <row r="41" spans="1:22" ht="15" customHeight="1">
      <c r="A41" s="54"/>
      <c r="B41" s="57"/>
      <c r="C41" s="105">
        <v>1</v>
      </c>
      <c r="D41" s="57"/>
      <c r="E41" s="4" t="s">
        <v>84</v>
      </c>
      <c r="F41" s="63"/>
      <c r="G41" s="64"/>
      <c r="H41" s="108">
        <f>SUM(J41*4,K41*2,L41*1)</f>
        <v>32</v>
      </c>
      <c r="I41" s="107">
        <f aca="true" t="shared" si="0" ref="I41:I46">SUM(J41:M41)</f>
        <v>8</v>
      </c>
      <c r="J41" s="69">
        <v>8</v>
      </c>
      <c r="K41" s="69">
        <v>0</v>
      </c>
      <c r="L41" s="106">
        <v>0</v>
      </c>
      <c r="M41" s="241">
        <v>0</v>
      </c>
      <c r="N41" s="117">
        <f>$E$9+$R$9+$E$13+$R$13+$C$21+$P$21+$C$27+$P$27+$E$31+$R$31</f>
        <v>33</v>
      </c>
      <c r="O41" s="117">
        <f>$C$9+$P$9+$C$13+$P$13+$E$21+$R$21+$E$27+$R$27+$C$31+$P$31</f>
        <v>6</v>
      </c>
      <c r="P41" s="120">
        <f aca="true" t="shared" si="1" ref="P41:P46">N41-O41</f>
        <v>27</v>
      </c>
      <c r="Q41" s="30"/>
      <c r="R41" s="120"/>
      <c r="S41" s="80"/>
      <c r="T41" s="54"/>
      <c r="U41" s="54"/>
      <c r="V41" s="54"/>
    </row>
    <row r="42" spans="1:22" ht="15" customHeight="1">
      <c r="A42" s="77"/>
      <c r="B42" s="54"/>
      <c r="C42" s="105">
        <v>2</v>
      </c>
      <c r="D42" s="54"/>
      <c r="E42" s="4" t="s">
        <v>192</v>
      </c>
      <c r="F42" s="63"/>
      <c r="G42" s="63"/>
      <c r="H42" s="108">
        <f>SUM(J42*4,K42*2,L42*1)</f>
        <v>24</v>
      </c>
      <c r="I42" s="107">
        <f t="shared" si="0"/>
        <v>8</v>
      </c>
      <c r="J42" s="69">
        <v>5</v>
      </c>
      <c r="K42" s="69">
        <v>1</v>
      </c>
      <c r="L42" s="106">
        <v>2</v>
      </c>
      <c r="M42" s="241">
        <v>0</v>
      </c>
      <c r="N42" s="117">
        <f>$C$8+$P$8+$C$13+$P$13+$E$19+$R$19+$C$26+$P$26+$E$32+$R$32</f>
        <v>24</v>
      </c>
      <c r="O42" s="117">
        <f>$E$8+$R$8+$E$13+$R$13+$C$19+$P$19+$E$26+$R$26+$C$32+$P$32</f>
        <v>12</v>
      </c>
      <c r="P42" s="120">
        <f t="shared" si="1"/>
        <v>12</v>
      </c>
      <c r="Q42" s="54"/>
      <c r="R42" s="120"/>
      <c r="S42" s="61"/>
      <c r="T42" s="81"/>
      <c r="U42" s="54"/>
      <c r="V42" s="54"/>
    </row>
    <row r="43" spans="1:22" ht="15" customHeight="1">
      <c r="A43" s="54"/>
      <c r="B43" s="57"/>
      <c r="C43" s="105">
        <v>3</v>
      </c>
      <c r="D43" s="57"/>
      <c r="E43" s="4" t="s">
        <v>222</v>
      </c>
      <c r="F43" s="63"/>
      <c r="G43" s="64"/>
      <c r="H43" s="108">
        <f>SUM(J43*4,K43*2,L43*1)</f>
        <v>20</v>
      </c>
      <c r="I43" s="107">
        <f t="shared" si="0"/>
        <v>8</v>
      </c>
      <c r="J43" s="69">
        <v>4</v>
      </c>
      <c r="K43" s="69">
        <v>0</v>
      </c>
      <c r="L43" s="106">
        <v>4</v>
      </c>
      <c r="M43" s="241">
        <v>0</v>
      </c>
      <c r="N43" s="117">
        <f>$E$8+$R$8+$C$14+$P$14+$E$21+$R$21+$C$25+$P$25+$E$33+$R$33</f>
        <v>20</v>
      </c>
      <c r="O43" s="117">
        <f>$C$8+$P$8+$E$14+$R$14+$C$21+$P$21+$E$25+$R$25+$C$33+$P$33</f>
        <v>25</v>
      </c>
      <c r="P43" s="120">
        <f t="shared" si="1"/>
        <v>-5</v>
      </c>
      <c r="Q43" s="57"/>
      <c r="R43" s="120"/>
      <c r="S43" s="80"/>
      <c r="T43" s="78"/>
      <c r="U43" s="54"/>
      <c r="V43" s="54"/>
    </row>
    <row r="44" spans="1:22" ht="15.75" customHeight="1">
      <c r="A44" s="54"/>
      <c r="B44" s="54"/>
      <c r="C44" s="105">
        <v>4</v>
      </c>
      <c r="D44" s="58"/>
      <c r="E44" s="103" t="s">
        <v>178</v>
      </c>
      <c r="F44" s="60"/>
      <c r="G44" s="59"/>
      <c r="H44" s="108">
        <f>SUM(J44*4,K44*2,L44*1)</f>
        <v>11</v>
      </c>
      <c r="I44" s="107">
        <f t="shared" si="0"/>
        <v>8</v>
      </c>
      <c r="J44" s="69">
        <v>1</v>
      </c>
      <c r="K44" s="69">
        <v>1</v>
      </c>
      <c r="L44" s="106">
        <v>5</v>
      </c>
      <c r="M44" s="242">
        <v>1</v>
      </c>
      <c r="N44" s="119">
        <f>$C$7+$P$7+$E$14+$R$14+$C$20+$P$20+$E$27+$R$27+$C$32+$P$32</f>
        <v>18</v>
      </c>
      <c r="O44" s="117">
        <f>$E$7+$R$7+$C$14+$P$14+$E$20+$R$20+$C$27+$P$27+$E$32+$R$32</f>
        <v>32</v>
      </c>
      <c r="P44" s="120">
        <f t="shared" si="1"/>
        <v>-14</v>
      </c>
      <c r="Q44" s="58"/>
      <c r="R44" s="120"/>
      <c r="S44" s="63"/>
      <c r="T44" s="78"/>
      <c r="U44" s="54"/>
      <c r="V44" s="54"/>
    </row>
    <row r="45" spans="1:22" ht="15.75" customHeight="1">
      <c r="A45" s="54"/>
      <c r="B45" s="54"/>
      <c r="C45" s="105">
        <v>5</v>
      </c>
      <c r="D45" s="58"/>
      <c r="E45" s="4" t="s">
        <v>221</v>
      </c>
      <c r="F45" s="54"/>
      <c r="G45" s="54"/>
      <c r="H45" s="108">
        <v>7</v>
      </c>
      <c r="I45" s="107">
        <f t="shared" si="0"/>
        <v>8</v>
      </c>
      <c r="J45" s="69">
        <v>0</v>
      </c>
      <c r="K45" s="106">
        <v>2</v>
      </c>
      <c r="L45" s="106">
        <v>4</v>
      </c>
      <c r="M45" s="241">
        <v>2</v>
      </c>
      <c r="N45" s="117">
        <f>$E$7+$R$7+$E$15+$R$15+$C$19+$P$19+$E$25+$R$25+$C$31+$P$31</f>
        <v>12</v>
      </c>
      <c r="O45" s="119">
        <f>$C$7+$P$7+$C$15+$P$15+$E$19+$R$19+$C$25+$P$25+$E$31+$R$31</f>
        <v>32</v>
      </c>
      <c r="P45" s="120">
        <f t="shared" si="1"/>
        <v>-20</v>
      </c>
      <c r="Q45" s="58"/>
      <c r="R45" s="120"/>
      <c r="S45" s="63"/>
      <c r="T45" s="78"/>
      <c r="U45" s="54"/>
      <c r="V45" s="54"/>
    </row>
    <row r="46" spans="1:22" ht="15.75" customHeight="1">
      <c r="A46" s="54"/>
      <c r="B46" s="54"/>
      <c r="C46" s="105">
        <v>6</v>
      </c>
      <c r="D46" s="58"/>
      <c r="E46" s="4" t="s">
        <v>223</v>
      </c>
      <c r="F46" s="63"/>
      <c r="G46" s="64"/>
      <c r="H46" s="108">
        <f>SUM(J46*4,K46*2,L46*1)</f>
        <v>0</v>
      </c>
      <c r="I46" s="107">
        <f t="shared" si="0"/>
        <v>0</v>
      </c>
      <c r="J46" s="69">
        <v>0</v>
      </c>
      <c r="K46" s="69">
        <v>0</v>
      </c>
      <c r="L46" s="106">
        <v>0</v>
      </c>
      <c r="M46" s="241">
        <v>0</v>
      </c>
      <c r="N46" s="117">
        <f>$C$9+$P$9+$C$15+$P$15+$E$20+$R$20+$E$26+$R$26+$C$33+$P$33</f>
        <v>0</v>
      </c>
      <c r="O46" s="117">
        <f>$E$9+$R$9+$E$15+$R$15+$C$20+$P$20+$C$26+$P$26+$E$33+$R$33</f>
        <v>0</v>
      </c>
      <c r="P46" s="120">
        <f t="shared" si="1"/>
        <v>0</v>
      </c>
      <c r="Q46" s="58"/>
      <c r="R46" s="120"/>
      <c r="S46" s="63"/>
      <c r="T46" s="78"/>
      <c r="U46" s="54"/>
      <c r="V46" s="54"/>
    </row>
    <row r="47" spans="1:22" ht="15.75" customHeight="1">
      <c r="A47" s="54"/>
      <c r="B47" s="54"/>
      <c r="C47" s="105"/>
      <c r="D47" s="58"/>
      <c r="E47" s="4"/>
      <c r="F47" s="63"/>
      <c r="G47" s="64"/>
      <c r="H47" s="108"/>
      <c r="I47" s="107"/>
      <c r="J47" s="69"/>
      <c r="K47" s="69"/>
      <c r="L47" s="106"/>
      <c r="M47" s="241"/>
      <c r="N47" s="117"/>
      <c r="O47" s="117"/>
      <c r="P47" s="120"/>
      <c r="Q47" s="58"/>
      <c r="R47" s="120"/>
      <c r="S47" s="63"/>
      <c r="T47" s="78"/>
      <c r="U47" s="54"/>
      <c r="V47" s="54"/>
    </row>
    <row r="48" spans="1:22" ht="15.75" customHeight="1">
      <c r="A48" s="54"/>
      <c r="B48" s="54"/>
      <c r="C48" s="72"/>
      <c r="D48" s="58"/>
      <c r="E48" s="59"/>
      <c r="F48" s="59"/>
      <c r="G48" s="63" t="s">
        <v>264</v>
      </c>
      <c r="H48" s="59"/>
      <c r="I48" s="58"/>
      <c r="J48" s="59"/>
      <c r="K48" s="59"/>
      <c r="L48" s="59"/>
      <c r="M48" s="59"/>
      <c r="N48" s="54"/>
      <c r="O48" s="54"/>
      <c r="P48" s="60"/>
      <c r="Q48" s="58"/>
      <c r="R48" s="60"/>
      <c r="S48" s="65"/>
      <c r="T48" s="78"/>
      <c r="U48" s="54"/>
      <c r="V48" s="54"/>
    </row>
    <row r="49" spans="1:22" ht="15.75" customHeight="1">
      <c r="A49" s="54"/>
      <c r="B49" s="54"/>
      <c r="C49" s="72"/>
      <c r="D49" s="58"/>
      <c r="E49" s="59"/>
      <c r="F49" s="59"/>
      <c r="G49" s="63"/>
      <c r="H49" s="59"/>
      <c r="I49" s="58"/>
      <c r="J49" s="59"/>
      <c r="K49" s="59"/>
      <c r="L49" s="59"/>
      <c r="M49" s="59"/>
      <c r="N49" s="54"/>
      <c r="O49" s="54"/>
      <c r="P49" s="60"/>
      <c r="Q49" s="58"/>
      <c r="R49" s="60"/>
      <c r="S49" s="65"/>
      <c r="T49" s="78"/>
      <c r="U49" s="54"/>
      <c r="V49" s="54"/>
    </row>
    <row r="50" spans="1:22" ht="15" customHeight="1">
      <c r="A50" s="54"/>
      <c r="B50" s="77"/>
      <c r="C50" s="77"/>
      <c r="D50" s="77"/>
      <c r="E50" s="149"/>
      <c r="F50" s="54"/>
      <c r="G50" s="54"/>
      <c r="H50" s="54"/>
      <c r="I50" s="58"/>
      <c r="J50" s="54"/>
      <c r="K50" s="54"/>
      <c r="L50" s="54"/>
      <c r="M50" s="54"/>
      <c r="N50" s="237">
        <f>SUM(N40:N47)</f>
        <v>107</v>
      </c>
      <c r="O50" s="237">
        <f>SUM(O40:O47)</f>
        <v>107</v>
      </c>
      <c r="P50" s="94"/>
      <c r="Q50" s="54"/>
      <c r="R50" s="54"/>
      <c r="S50" s="54"/>
      <c r="T50" s="78"/>
      <c r="U50" s="54"/>
      <c r="V50" s="54"/>
    </row>
    <row r="51" spans="1:22" ht="15" customHeight="1">
      <c r="A51" s="54"/>
      <c r="B51" s="77"/>
      <c r="C51" s="77"/>
      <c r="D51" s="77"/>
      <c r="E51" s="54"/>
      <c r="F51" s="54"/>
      <c r="G51" s="54"/>
      <c r="H51" s="54"/>
      <c r="I51" s="58"/>
      <c r="J51" s="54"/>
      <c r="K51" s="54"/>
      <c r="L51" s="54"/>
      <c r="M51" s="54"/>
      <c r="N51" s="94"/>
      <c r="O51" s="94"/>
      <c r="P51" s="94"/>
      <c r="Q51" s="54"/>
      <c r="R51" s="54"/>
      <c r="S51" s="54"/>
      <c r="T51" s="78"/>
      <c r="U51" s="54"/>
      <c r="V51" s="54"/>
    </row>
    <row r="52" spans="1:22" ht="15" customHeight="1">
      <c r="A52" s="54"/>
      <c r="B52" s="57"/>
      <c r="C52" s="57"/>
      <c r="D52" s="57"/>
      <c r="E52" s="79"/>
      <c r="F52" s="79"/>
      <c r="G52" s="62"/>
      <c r="H52" s="54"/>
      <c r="I52" s="54"/>
      <c r="J52" s="86"/>
      <c r="K52" s="70"/>
      <c r="L52" s="70"/>
      <c r="M52" s="70"/>
      <c r="N52" s="54"/>
      <c r="O52" s="54"/>
      <c r="P52" s="57"/>
      <c r="Q52" s="57"/>
      <c r="R52" s="80"/>
      <c r="S52" s="80"/>
      <c r="T52" s="78"/>
      <c r="U52" s="54"/>
      <c r="V52" s="54"/>
    </row>
    <row r="53" spans="1:22" ht="15.75" customHeight="1">
      <c r="A53" s="54"/>
      <c r="B53" s="54"/>
      <c r="C53" s="72"/>
      <c r="D53" s="58"/>
      <c r="E53" s="82"/>
      <c r="F53" s="59"/>
      <c r="G53" s="59"/>
      <c r="H53" s="63"/>
      <c r="I53" s="64"/>
      <c r="J53" s="58"/>
      <c r="K53" s="59"/>
      <c r="L53" s="59"/>
      <c r="M53" s="59"/>
      <c r="N53" s="59"/>
      <c r="O53" s="54"/>
      <c r="P53" s="54"/>
      <c r="Q53" s="58"/>
      <c r="R53" s="60"/>
      <c r="S53" s="63"/>
      <c r="T53" s="78"/>
      <c r="U53" s="54"/>
      <c r="V53" s="54"/>
    </row>
    <row r="54" spans="1:22" ht="15.75" customHeight="1">
      <c r="A54" s="54"/>
      <c r="B54" s="54"/>
      <c r="C54" s="72"/>
      <c r="D54" s="58"/>
      <c r="E54" s="82"/>
      <c r="F54" s="59"/>
      <c r="G54" s="59"/>
      <c r="H54" s="63"/>
      <c r="I54" s="59"/>
      <c r="J54" s="58"/>
      <c r="K54" s="59"/>
      <c r="L54" s="59"/>
      <c r="M54" s="59"/>
      <c r="N54" s="59"/>
      <c r="O54" s="54"/>
      <c r="P54" s="54"/>
      <c r="Q54" s="58"/>
      <c r="R54" s="60"/>
      <c r="S54" s="66"/>
      <c r="T54" s="78"/>
      <c r="U54" s="54"/>
      <c r="V54" s="54"/>
    </row>
    <row r="55" spans="1:22" ht="15.75" customHeight="1">
      <c r="A55" s="54"/>
      <c r="B55" s="54"/>
      <c r="C55" s="72"/>
      <c r="D55" s="58"/>
      <c r="E55" s="82"/>
      <c r="F55" s="59"/>
      <c r="G55" s="59"/>
      <c r="H55" s="63"/>
      <c r="I55" s="64"/>
      <c r="J55" s="58"/>
      <c r="K55" s="59"/>
      <c r="L55" s="59"/>
      <c r="M55" s="59"/>
      <c r="N55" s="59"/>
      <c r="O55" s="54"/>
      <c r="P55" s="54"/>
      <c r="Q55" s="58"/>
      <c r="R55" s="60"/>
      <c r="S55" s="66"/>
      <c r="T55" s="78"/>
      <c r="U55" s="54"/>
      <c r="V55" s="54"/>
    </row>
    <row r="56" spans="1:22" ht="15.75" customHeight="1">
      <c r="A56" s="54"/>
      <c r="B56" s="54"/>
      <c r="C56" s="72"/>
      <c r="D56" s="58"/>
      <c r="E56" s="60"/>
      <c r="F56" s="59"/>
      <c r="G56" s="63"/>
      <c r="H56" s="63"/>
      <c r="I56" s="59"/>
      <c r="J56" s="58"/>
      <c r="K56" s="59"/>
      <c r="L56" s="59"/>
      <c r="M56" s="59"/>
      <c r="N56" s="59"/>
      <c r="O56" s="54"/>
      <c r="P56" s="54"/>
      <c r="Q56" s="58"/>
      <c r="R56" s="60"/>
      <c r="S56" s="66"/>
      <c r="T56" s="78"/>
      <c r="U56" s="54"/>
      <c r="V56" s="54"/>
    </row>
    <row r="57" spans="1:22" ht="15.75" customHeight="1">
      <c r="A57" s="54"/>
      <c r="B57" s="54"/>
      <c r="C57" s="72"/>
      <c r="D57" s="58"/>
      <c r="E57" s="60"/>
      <c r="F57" s="59"/>
      <c r="G57" s="63"/>
      <c r="H57" s="63"/>
      <c r="I57" s="59"/>
      <c r="J57" s="58"/>
      <c r="K57" s="59"/>
      <c r="L57" s="59"/>
      <c r="M57" s="59"/>
      <c r="N57" s="59"/>
      <c r="O57" s="54"/>
      <c r="P57" s="54"/>
      <c r="Q57" s="58"/>
      <c r="R57" s="60"/>
      <c r="S57" s="66"/>
      <c r="T57" s="78"/>
      <c r="U57" s="54"/>
      <c r="V57" s="54"/>
    </row>
    <row r="58" spans="1:22" ht="15.75" customHeight="1">
      <c r="A58" s="54"/>
      <c r="B58" s="54"/>
      <c r="C58" s="83"/>
      <c r="D58" s="58"/>
      <c r="E58" s="84"/>
      <c r="F58" s="59"/>
      <c r="G58" s="60"/>
      <c r="H58" s="63"/>
      <c r="I58" s="59"/>
      <c r="J58" s="58"/>
      <c r="K58" s="85"/>
      <c r="L58" s="59"/>
      <c r="M58" s="59"/>
      <c r="N58" s="59"/>
      <c r="O58" s="54"/>
      <c r="P58" s="54"/>
      <c r="Q58" s="58"/>
      <c r="R58" s="84"/>
      <c r="S58" s="63"/>
      <c r="T58" s="78"/>
      <c r="U58" s="54"/>
      <c r="V58" s="54"/>
    </row>
    <row r="59" spans="1:22" ht="15" customHeight="1">
      <c r="A59" s="54"/>
      <c r="B59" s="77"/>
      <c r="C59" s="77"/>
      <c r="D59" s="77"/>
      <c r="E59" s="54"/>
      <c r="F59" s="54"/>
      <c r="G59" s="54"/>
      <c r="H59" s="87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78"/>
      <c r="U59" s="54"/>
      <c r="V59" s="54"/>
    </row>
    <row r="60" spans="1:22" ht="15" customHeight="1">
      <c r="A60" s="54"/>
      <c r="B60" s="57"/>
      <c r="C60" s="57"/>
      <c r="D60" s="57"/>
      <c r="E60" s="79"/>
      <c r="F60" s="79"/>
      <c r="G60" s="62"/>
      <c r="H60" s="54"/>
      <c r="I60" s="54"/>
      <c r="J60" s="86"/>
      <c r="K60" s="70"/>
      <c r="L60" s="70"/>
      <c r="M60" s="70"/>
      <c r="N60" s="54"/>
      <c r="O60" s="54"/>
      <c r="P60" s="57"/>
      <c r="Q60" s="57"/>
      <c r="R60" s="30"/>
      <c r="S60" s="80"/>
      <c r="T60" s="78"/>
      <c r="U60" s="54"/>
      <c r="V60" s="54"/>
    </row>
    <row r="61" spans="1:22" ht="15.75" customHeight="1">
      <c r="A61" s="54"/>
      <c r="B61" s="54"/>
      <c r="C61" s="72"/>
      <c r="D61" s="58"/>
      <c r="E61" s="60"/>
      <c r="F61" s="54"/>
      <c r="G61" s="59"/>
      <c r="H61" s="63"/>
      <c r="I61" s="59"/>
      <c r="J61" s="58"/>
      <c r="K61" s="63"/>
      <c r="L61" s="59"/>
      <c r="M61" s="59"/>
      <c r="N61" s="54"/>
      <c r="O61" s="54"/>
      <c r="P61" s="54"/>
      <c r="Q61" s="58"/>
      <c r="R61" s="60"/>
      <c r="S61" s="63"/>
      <c r="T61" s="78"/>
      <c r="U61" s="54"/>
      <c r="V61" s="54"/>
    </row>
    <row r="62" spans="1:22" ht="15.75" customHeight="1">
      <c r="A62" s="54"/>
      <c r="B62" s="54"/>
      <c r="C62" s="72"/>
      <c r="D62" s="58"/>
      <c r="E62" s="60"/>
      <c r="F62" s="54"/>
      <c r="G62" s="59"/>
      <c r="H62" s="63"/>
      <c r="I62" s="59"/>
      <c r="J62" s="58"/>
      <c r="K62" s="59"/>
      <c r="L62" s="59"/>
      <c r="M62" s="59"/>
      <c r="N62" s="54"/>
      <c r="O62" s="54"/>
      <c r="P62" s="54"/>
      <c r="Q62" s="58"/>
      <c r="R62" s="60"/>
      <c r="S62" s="63"/>
      <c r="T62" s="78"/>
      <c r="U62" s="54"/>
      <c r="V62" s="54"/>
    </row>
    <row r="63" spans="1:22" ht="15.75" customHeight="1">
      <c r="A63" s="54"/>
      <c r="B63" s="54"/>
      <c r="C63" s="83"/>
      <c r="D63" s="58"/>
      <c r="E63" s="88"/>
      <c r="F63" s="54"/>
      <c r="G63" s="85"/>
      <c r="H63" s="63"/>
      <c r="I63" s="59"/>
      <c r="J63" s="58"/>
      <c r="K63" s="59"/>
      <c r="L63" s="59"/>
      <c r="M63" s="59"/>
      <c r="N63" s="54"/>
      <c r="O63" s="54"/>
      <c r="P63" s="54"/>
      <c r="Q63" s="58"/>
      <c r="R63" s="88"/>
      <c r="S63" s="63"/>
      <c r="T63" s="78"/>
      <c r="U63" s="54"/>
      <c r="V63" s="54"/>
    </row>
    <row r="64" spans="1:22" ht="15.75" customHeight="1">
      <c r="A64" s="54"/>
      <c r="B64" s="54"/>
      <c r="C64" s="72"/>
      <c r="D64" s="58"/>
      <c r="E64" s="60"/>
      <c r="F64" s="54"/>
      <c r="G64" s="59"/>
      <c r="H64" s="63"/>
      <c r="I64" s="59"/>
      <c r="J64" s="58"/>
      <c r="K64" s="60"/>
      <c r="L64" s="59"/>
      <c r="M64" s="59"/>
      <c r="N64" s="54"/>
      <c r="O64" s="54"/>
      <c r="P64" s="54"/>
      <c r="Q64" s="58"/>
      <c r="R64" s="60"/>
      <c r="S64" s="63"/>
      <c r="T64" s="78"/>
      <c r="U64" s="54"/>
      <c r="V64" s="54"/>
    </row>
    <row r="65" spans="1:22" ht="15.75" customHeight="1">
      <c r="A65" s="54"/>
      <c r="B65" s="54"/>
      <c r="C65" s="72"/>
      <c r="D65" s="58"/>
      <c r="E65" s="60"/>
      <c r="F65" s="54"/>
      <c r="G65" s="59"/>
      <c r="H65" s="63"/>
      <c r="I65" s="59"/>
      <c r="J65" s="58"/>
      <c r="K65" s="59"/>
      <c r="L65" s="59"/>
      <c r="M65" s="59"/>
      <c r="N65" s="54"/>
      <c r="O65" s="54"/>
      <c r="P65" s="54"/>
      <c r="Q65" s="58"/>
      <c r="R65" s="60"/>
      <c r="S65" s="63"/>
      <c r="T65" s="78"/>
      <c r="U65" s="54"/>
      <c r="V65" s="54"/>
    </row>
    <row r="66" spans="1:22" ht="15.75" customHeight="1">
      <c r="A66" s="54"/>
      <c r="B66" s="54"/>
      <c r="C66" s="72"/>
      <c r="D66" s="58"/>
      <c r="E66" s="60"/>
      <c r="F66" s="54"/>
      <c r="G66" s="59"/>
      <c r="H66" s="63"/>
      <c r="I66" s="59"/>
      <c r="J66" s="58"/>
      <c r="K66" s="63"/>
      <c r="L66" s="59"/>
      <c r="M66" s="59"/>
      <c r="N66" s="54"/>
      <c r="O66" s="54"/>
      <c r="P66" s="54"/>
      <c r="Q66" s="58"/>
      <c r="R66" s="60"/>
      <c r="S66" s="63"/>
      <c r="T66" s="78"/>
      <c r="U66" s="54"/>
      <c r="V66" s="54"/>
    </row>
    <row r="67" spans="1:22" ht="15" customHeight="1">
      <c r="A67" s="54"/>
      <c r="B67" s="77"/>
      <c r="C67" s="77"/>
      <c r="D67" s="77"/>
      <c r="E67" s="54"/>
      <c r="F67" s="54"/>
      <c r="G67" s="54"/>
      <c r="H67" s="87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78"/>
      <c r="U67" s="54"/>
      <c r="V67" s="54"/>
    </row>
    <row r="68" spans="1:22" ht="15" customHeight="1">
      <c r="A68" s="54"/>
      <c r="B68" s="57"/>
      <c r="C68" s="57"/>
      <c r="D68" s="57"/>
      <c r="E68" s="79"/>
      <c r="F68" s="79"/>
      <c r="G68" s="62"/>
      <c r="H68" s="54"/>
      <c r="I68" s="54"/>
      <c r="J68" s="29"/>
      <c r="K68" s="70"/>
      <c r="L68" s="70"/>
      <c r="M68" s="70"/>
      <c r="N68" s="54"/>
      <c r="O68" s="54"/>
      <c r="P68" s="57"/>
      <c r="Q68" s="57"/>
      <c r="R68" s="30"/>
      <c r="S68" s="80"/>
      <c r="T68" s="78"/>
      <c r="U68" s="54"/>
      <c r="V68" s="54"/>
    </row>
    <row r="69" spans="1:22" ht="15.75" customHeight="1">
      <c r="A69" s="54"/>
      <c r="B69" s="54"/>
      <c r="C69" s="72"/>
      <c r="D69" s="58"/>
      <c r="E69" s="60"/>
      <c r="F69" s="54"/>
      <c r="G69" s="59"/>
      <c r="H69" s="63"/>
      <c r="I69" s="59"/>
      <c r="J69" s="58"/>
      <c r="K69" s="60"/>
      <c r="L69" s="59"/>
      <c r="M69" s="59"/>
      <c r="N69" s="54"/>
      <c r="O69" s="54"/>
      <c r="P69" s="54"/>
      <c r="Q69" s="58"/>
      <c r="R69" s="82"/>
      <c r="S69" s="63"/>
      <c r="T69" s="78"/>
      <c r="U69" s="54"/>
      <c r="V69" s="54"/>
    </row>
    <row r="70" spans="1:22" ht="15.75" customHeight="1">
      <c r="A70" s="54"/>
      <c r="B70" s="54"/>
      <c r="C70" s="72"/>
      <c r="D70" s="58"/>
      <c r="E70" s="60"/>
      <c r="F70" s="54"/>
      <c r="G70" s="59"/>
      <c r="H70" s="63"/>
      <c r="I70" s="59"/>
      <c r="J70" s="58"/>
      <c r="K70" s="59"/>
      <c r="L70" s="59"/>
      <c r="M70" s="59"/>
      <c r="N70" s="54"/>
      <c r="O70" s="54"/>
      <c r="P70" s="54"/>
      <c r="Q70" s="58"/>
      <c r="R70" s="82"/>
      <c r="S70" s="63"/>
      <c r="T70" s="78"/>
      <c r="U70" s="54"/>
      <c r="V70" s="54"/>
    </row>
    <row r="71" spans="1:22" ht="15.75" customHeight="1">
      <c r="A71" s="54"/>
      <c r="B71" s="54"/>
      <c r="C71" s="83"/>
      <c r="D71" s="58"/>
      <c r="E71" s="84"/>
      <c r="F71" s="54"/>
      <c r="G71" s="59"/>
      <c r="H71" s="63"/>
      <c r="I71" s="59"/>
      <c r="J71" s="58"/>
      <c r="K71" s="85"/>
      <c r="L71" s="59"/>
      <c r="M71" s="59"/>
      <c r="N71" s="54"/>
      <c r="O71" s="54"/>
      <c r="P71" s="54"/>
      <c r="Q71" s="58"/>
      <c r="R71" s="84"/>
      <c r="S71" s="63"/>
      <c r="T71" s="78"/>
      <c r="U71" s="54"/>
      <c r="V71" s="54"/>
    </row>
    <row r="72" spans="1:22" ht="15.75" customHeight="1">
      <c r="A72" s="54"/>
      <c r="B72" s="54"/>
      <c r="C72" s="72"/>
      <c r="D72" s="58"/>
      <c r="E72" s="60"/>
      <c r="F72" s="54"/>
      <c r="G72" s="63"/>
      <c r="H72" s="63"/>
      <c r="I72" s="59"/>
      <c r="J72" s="58"/>
      <c r="K72" s="59"/>
      <c r="L72" s="59"/>
      <c r="M72" s="59"/>
      <c r="N72" s="54"/>
      <c r="O72" s="54"/>
      <c r="P72" s="54"/>
      <c r="Q72" s="58"/>
      <c r="R72" s="82"/>
      <c r="S72" s="63"/>
      <c r="T72" s="78"/>
      <c r="U72" s="54"/>
      <c r="V72" s="54"/>
    </row>
    <row r="73" spans="1:22" ht="15.75" customHeight="1">
      <c r="A73" s="54"/>
      <c r="B73" s="54"/>
      <c r="C73" s="72"/>
      <c r="D73" s="58"/>
      <c r="E73" s="60"/>
      <c r="F73" s="54"/>
      <c r="G73" s="63"/>
      <c r="H73" s="63"/>
      <c r="I73" s="59"/>
      <c r="J73" s="58"/>
      <c r="K73" s="59"/>
      <c r="L73" s="59"/>
      <c r="M73" s="59"/>
      <c r="N73" s="54"/>
      <c r="O73" s="54"/>
      <c r="P73" s="54"/>
      <c r="Q73" s="58"/>
      <c r="R73" s="82"/>
      <c r="S73" s="63"/>
      <c r="T73" s="78"/>
      <c r="U73" s="54"/>
      <c r="V73" s="54"/>
    </row>
    <row r="74" spans="1:22" ht="15.75" customHeight="1">
      <c r="A74" s="54"/>
      <c r="B74" s="54"/>
      <c r="C74" s="72"/>
      <c r="D74" s="58"/>
      <c r="E74" s="60"/>
      <c r="F74" s="54"/>
      <c r="G74" s="59"/>
      <c r="H74" s="63"/>
      <c r="I74" s="59"/>
      <c r="J74" s="58"/>
      <c r="K74" s="59"/>
      <c r="L74" s="59"/>
      <c r="M74" s="59"/>
      <c r="N74" s="54"/>
      <c r="O74" s="54"/>
      <c r="P74" s="54"/>
      <c r="Q74" s="58"/>
      <c r="R74" s="60"/>
      <c r="S74" s="63"/>
      <c r="T74" s="78"/>
      <c r="U74" s="54"/>
      <c r="V74" s="54"/>
    </row>
    <row r="75" spans="1:22" ht="15" customHeight="1">
      <c r="A75" s="77"/>
      <c r="B75" s="54"/>
      <c r="C75" s="54"/>
      <c r="D75" s="54"/>
      <c r="E75" s="69"/>
      <c r="F75" s="54"/>
      <c r="G75" s="59"/>
      <c r="H75" s="60"/>
      <c r="I75" s="59"/>
      <c r="J75" s="60"/>
      <c r="K75" s="59"/>
      <c r="L75" s="59"/>
      <c r="M75" s="59"/>
      <c r="N75" s="54"/>
      <c r="O75" s="54"/>
      <c r="P75" s="54"/>
      <c r="Q75" s="54"/>
      <c r="R75" s="58"/>
      <c r="S75" s="61"/>
      <c r="T75" s="81"/>
      <c r="U75" s="54"/>
      <c r="V75" s="54"/>
    </row>
    <row r="76" spans="1:22" ht="15" customHeight="1">
      <c r="A76" s="54"/>
      <c r="B76" s="77"/>
      <c r="C76" s="77"/>
      <c r="D76" s="77"/>
      <c r="E76" s="54"/>
      <c r="F76" s="54"/>
      <c r="G76" s="54"/>
      <c r="H76" s="87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78"/>
      <c r="U76" s="54"/>
      <c r="V76" s="54"/>
    </row>
    <row r="77" spans="1:22" ht="15" customHeight="1">
      <c r="A77" s="54"/>
      <c r="B77" s="57"/>
      <c r="C77" s="57"/>
      <c r="D77" s="57"/>
      <c r="E77" s="79"/>
      <c r="F77" s="79"/>
      <c r="G77" s="54"/>
      <c r="H77" s="54"/>
      <c r="I77" s="54"/>
      <c r="J77" s="29"/>
      <c r="K77" s="70"/>
      <c r="L77" s="70"/>
      <c r="M77" s="70"/>
      <c r="N77" s="54"/>
      <c r="O77" s="54"/>
      <c r="P77" s="57"/>
      <c r="Q77" s="57"/>
      <c r="R77" s="30"/>
      <c r="S77" s="80"/>
      <c r="T77" s="78"/>
      <c r="U77" s="54"/>
      <c r="V77" s="54"/>
    </row>
    <row r="78" spans="1:22" ht="15" customHeight="1">
      <c r="A78" s="54"/>
      <c r="B78" s="71"/>
      <c r="C78" s="71"/>
      <c r="D78" s="7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7"/>
      <c r="Q78" s="67"/>
      <c r="R78" s="68"/>
      <c r="S78" s="61"/>
      <c r="T78" s="54"/>
      <c r="U78" s="54"/>
      <c r="V78" s="54"/>
    </row>
    <row r="79" spans="1:22" ht="15" customHeight="1">
      <c r="A79" s="54"/>
      <c r="B79" s="63"/>
      <c r="C79" s="63"/>
      <c r="D79" s="63"/>
      <c r="E79" s="63"/>
      <c r="F79" s="70"/>
      <c r="G79" s="63"/>
      <c r="H79" s="63"/>
      <c r="I79" s="89"/>
      <c r="J79" s="79"/>
      <c r="K79" s="79"/>
      <c r="L79" s="70"/>
      <c r="M79" s="70"/>
      <c r="N79" s="70"/>
      <c r="O79" s="70"/>
      <c r="P79" s="70"/>
      <c r="Q79" s="70"/>
      <c r="R79" s="70"/>
      <c r="S79" s="70"/>
      <c r="T79" s="70"/>
      <c r="U79" s="54"/>
      <c r="V79" s="54"/>
    </row>
    <row r="80" spans="1:22" ht="15" customHeight="1">
      <c r="A80" s="77"/>
      <c r="B80" s="54"/>
      <c r="C80" s="54"/>
      <c r="D80" s="54"/>
      <c r="E80" s="69"/>
      <c r="F80" s="54"/>
      <c r="G80" s="59"/>
      <c r="H80" s="60"/>
      <c r="I80" s="59"/>
      <c r="J80" s="54"/>
      <c r="K80" s="87"/>
      <c r="L80" s="54"/>
      <c r="M80" s="54"/>
      <c r="N80" s="54"/>
      <c r="O80" s="54"/>
      <c r="P80" s="54"/>
      <c r="Q80" s="54"/>
      <c r="R80" s="54"/>
      <c r="S80" s="54"/>
      <c r="T80" s="81"/>
      <c r="U80" s="54"/>
      <c r="V80" s="54"/>
    </row>
    <row r="81" spans="1:22" ht="15" customHeight="1">
      <c r="A81" s="70"/>
      <c r="B81" s="54"/>
      <c r="C81" s="54"/>
      <c r="D81" s="54"/>
      <c r="E81" s="70"/>
      <c r="F81" s="54"/>
      <c r="G81" s="54"/>
      <c r="H81" s="70"/>
      <c r="I81" s="54"/>
      <c r="J81" s="54"/>
      <c r="K81" s="70"/>
      <c r="L81" s="54"/>
      <c r="M81" s="54"/>
      <c r="N81" s="54"/>
      <c r="O81" s="54"/>
      <c r="P81" s="54"/>
      <c r="Q81" s="54"/>
      <c r="R81" s="54"/>
      <c r="S81" s="54"/>
      <c r="T81" s="78"/>
      <c r="U81" s="54"/>
      <c r="V81" s="54"/>
    </row>
    <row r="82" spans="1:22" ht="15" customHeight="1">
      <c r="A82" s="70"/>
      <c r="B82" s="54"/>
      <c r="C82" s="54"/>
      <c r="D82" s="54"/>
      <c r="E82" s="69"/>
      <c r="F82" s="59"/>
      <c r="G82" s="59"/>
      <c r="H82" s="63"/>
      <c r="I82" s="59"/>
      <c r="J82" s="90"/>
      <c r="K82" s="91"/>
      <c r="L82" s="91"/>
      <c r="M82" s="91"/>
      <c r="N82" s="91"/>
      <c r="O82" s="91"/>
      <c r="P82" s="91"/>
      <c r="Q82" s="92"/>
      <c r="R82" s="71"/>
      <c r="S82" s="79"/>
      <c r="T82" s="78"/>
      <c r="U82" s="54"/>
      <c r="V82" s="54"/>
    </row>
    <row r="83" spans="1:22" ht="15" customHeight="1">
      <c r="A83" s="54"/>
      <c r="B83" s="54"/>
      <c r="C83" s="54"/>
      <c r="D83" s="54"/>
      <c r="E83" s="54"/>
      <c r="F83" s="59"/>
      <c r="G83" s="54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78"/>
      <c r="U83" s="54"/>
      <c r="V83" s="54"/>
    </row>
    <row r="84" spans="1:22" ht="15" customHeight="1">
      <c r="A84" s="70"/>
      <c r="B84" s="93"/>
      <c r="C84" s="59"/>
      <c r="D84" s="59"/>
      <c r="E84" s="59"/>
      <c r="F84" s="59"/>
      <c r="G84" s="59"/>
      <c r="H84" s="63"/>
      <c r="I84" s="63"/>
      <c r="J84" s="90"/>
      <c r="K84" s="72"/>
      <c r="L84" s="72"/>
      <c r="M84" s="72"/>
      <c r="N84" s="72"/>
      <c r="O84" s="72"/>
      <c r="P84" s="73"/>
      <c r="Q84" s="58"/>
      <c r="R84" s="68"/>
      <c r="S84" s="61"/>
      <c r="T84" s="78"/>
      <c r="U84" s="94"/>
      <c r="V84" s="54"/>
    </row>
    <row r="85" spans="1:22" ht="15" customHeight="1">
      <c r="A85" s="70"/>
      <c r="B85" s="93"/>
      <c r="C85" s="59"/>
      <c r="D85" s="59"/>
      <c r="E85" s="64"/>
      <c r="F85" s="64"/>
      <c r="G85" s="59"/>
      <c r="H85" s="63"/>
      <c r="I85" s="63"/>
      <c r="J85" s="90"/>
      <c r="K85" s="72"/>
      <c r="L85" s="72"/>
      <c r="M85" s="72"/>
      <c r="N85" s="72"/>
      <c r="O85" s="72"/>
      <c r="P85" s="74"/>
      <c r="Q85" s="58"/>
      <c r="R85" s="68"/>
      <c r="S85" s="61"/>
      <c r="T85" s="78"/>
      <c r="U85" s="54"/>
      <c r="V85" s="54"/>
    </row>
    <row r="86" spans="1:22" ht="15" customHeight="1">
      <c r="A86" s="54"/>
      <c r="B86" s="93"/>
      <c r="C86" s="59"/>
      <c r="D86" s="59"/>
      <c r="E86" s="64"/>
      <c r="F86" s="64"/>
      <c r="G86" s="59"/>
      <c r="H86" s="63"/>
      <c r="I86" s="63"/>
      <c r="J86" s="90"/>
      <c r="K86" s="72"/>
      <c r="L86" s="72"/>
      <c r="M86" s="72"/>
      <c r="N86" s="72"/>
      <c r="O86" s="72"/>
      <c r="P86" s="73"/>
      <c r="Q86" s="58"/>
      <c r="R86" s="68"/>
      <c r="S86" s="61"/>
      <c r="T86" s="78"/>
      <c r="U86" s="54"/>
      <c r="V86" s="54"/>
    </row>
    <row r="87" spans="1:22" ht="15" customHeight="1">
      <c r="A87" s="54"/>
      <c r="B87" s="93"/>
      <c r="C87" s="59"/>
      <c r="D87" s="63"/>
      <c r="E87" s="59"/>
      <c r="F87" s="59"/>
      <c r="G87" s="59"/>
      <c r="H87" s="63"/>
      <c r="I87" s="63"/>
      <c r="J87" s="90"/>
      <c r="K87" s="72"/>
      <c r="L87" s="72"/>
      <c r="M87" s="72"/>
      <c r="N87" s="72"/>
      <c r="O87" s="72"/>
      <c r="P87" s="73"/>
      <c r="Q87" s="58"/>
      <c r="R87" s="68"/>
      <c r="S87" s="61"/>
      <c r="T87" s="78"/>
      <c r="U87" s="54"/>
      <c r="V87" s="54"/>
    </row>
    <row r="88" spans="1:22" ht="15" customHeight="1">
      <c r="A88" s="70"/>
      <c r="B88" s="93"/>
      <c r="C88" s="59"/>
      <c r="D88" s="59"/>
      <c r="E88" s="59"/>
      <c r="F88" s="59"/>
      <c r="G88" s="59"/>
      <c r="H88" s="63"/>
      <c r="I88" s="63"/>
      <c r="J88" s="90"/>
      <c r="K88" s="72"/>
      <c r="L88" s="72"/>
      <c r="M88" s="72"/>
      <c r="N88" s="72"/>
      <c r="O88" s="72"/>
      <c r="P88" s="73"/>
      <c r="Q88" s="58"/>
      <c r="R88" s="68"/>
      <c r="S88" s="61"/>
      <c r="T88" s="78"/>
      <c r="U88" s="54"/>
      <c r="V88" s="54"/>
    </row>
    <row r="89" spans="1:22" ht="15" customHeight="1">
      <c r="A89" s="70"/>
      <c r="B89" s="95"/>
      <c r="C89" s="63"/>
      <c r="D89" s="59"/>
      <c r="E89" s="64"/>
      <c r="F89" s="64"/>
      <c r="G89" s="59"/>
      <c r="H89" s="63"/>
      <c r="I89" s="63"/>
      <c r="J89" s="90"/>
      <c r="K89" s="72"/>
      <c r="L89" s="72"/>
      <c r="M89" s="72"/>
      <c r="N89" s="72"/>
      <c r="O89" s="72"/>
      <c r="P89" s="73"/>
      <c r="Q89" s="58"/>
      <c r="R89" s="68"/>
      <c r="S89" s="61"/>
      <c r="T89" s="78"/>
      <c r="U89" s="54"/>
      <c r="V89" s="54"/>
    </row>
    <row r="90" spans="1:22" ht="15" customHeight="1">
      <c r="A90" s="70"/>
      <c r="B90" s="96"/>
      <c r="C90" s="64"/>
      <c r="D90" s="85"/>
      <c r="E90" s="59"/>
      <c r="F90" s="59"/>
      <c r="G90" s="59"/>
      <c r="H90" s="63"/>
      <c r="I90" s="63"/>
      <c r="J90" s="90"/>
      <c r="K90" s="83"/>
      <c r="L90" s="83"/>
      <c r="M90" s="83"/>
      <c r="N90" s="83"/>
      <c r="O90" s="83"/>
      <c r="P90" s="97"/>
      <c r="Q90" s="58"/>
      <c r="R90" s="99"/>
      <c r="S90" s="61"/>
      <c r="T90" s="78"/>
      <c r="U90" s="54"/>
      <c r="V90" s="54"/>
    </row>
    <row r="91" spans="1:22" ht="15" customHeight="1">
      <c r="A91" s="70"/>
      <c r="B91" s="93"/>
      <c r="C91" s="59"/>
      <c r="D91" s="63"/>
      <c r="E91" s="59"/>
      <c r="F91" s="59"/>
      <c r="G91" s="59"/>
      <c r="H91" s="63"/>
      <c r="I91" s="63"/>
      <c r="J91" s="90"/>
      <c r="K91" s="72"/>
      <c r="L91" s="72"/>
      <c r="M91" s="72"/>
      <c r="N91" s="72"/>
      <c r="O91" s="72"/>
      <c r="P91" s="73"/>
      <c r="Q91" s="58"/>
      <c r="R91" s="68"/>
      <c r="S91" s="61"/>
      <c r="T91" s="78"/>
      <c r="U91" s="100"/>
      <c r="V91" s="54"/>
    </row>
    <row r="92" spans="1:22" ht="15" customHeight="1">
      <c r="A92" s="54"/>
      <c r="B92" s="93"/>
      <c r="C92" s="59"/>
      <c r="D92" s="60"/>
      <c r="E92" s="59"/>
      <c r="F92" s="59"/>
      <c r="G92" s="59"/>
      <c r="H92" s="63"/>
      <c r="I92" s="63"/>
      <c r="J92" s="101"/>
      <c r="K92" s="72"/>
      <c r="L92" s="72"/>
      <c r="M92" s="72"/>
      <c r="N92" s="72"/>
      <c r="O92" s="72"/>
      <c r="P92" s="73"/>
      <c r="Q92" s="58"/>
      <c r="R92" s="68"/>
      <c r="S92" s="61"/>
      <c r="T92" s="78"/>
      <c r="U92" s="100"/>
      <c r="V92" s="54"/>
    </row>
    <row r="93" spans="1:22" ht="15" customHeight="1">
      <c r="A93" s="54"/>
      <c r="B93" s="93"/>
      <c r="C93" s="59"/>
      <c r="D93" s="60"/>
      <c r="E93" s="64"/>
      <c r="F93" s="64"/>
      <c r="G93" s="59"/>
      <c r="H93" s="63"/>
      <c r="I93" s="63"/>
      <c r="J93" s="90"/>
      <c r="K93" s="72"/>
      <c r="L93" s="72"/>
      <c r="M93" s="72"/>
      <c r="N93" s="72"/>
      <c r="O93" s="72"/>
      <c r="P93" s="73"/>
      <c r="Q93" s="58"/>
      <c r="R93" s="68"/>
      <c r="S93" s="61"/>
      <c r="T93" s="78"/>
      <c r="U93" s="54"/>
      <c r="V93" s="54"/>
    </row>
    <row r="94" spans="1:22" ht="15" customHeight="1">
      <c r="A94" s="54"/>
      <c r="B94" s="93"/>
      <c r="C94" s="59"/>
      <c r="D94" s="59"/>
      <c r="E94" s="64"/>
      <c r="F94" s="64"/>
      <c r="G94" s="59"/>
      <c r="H94" s="63"/>
      <c r="I94" s="63"/>
      <c r="J94" s="90"/>
      <c r="K94" s="72"/>
      <c r="L94" s="72"/>
      <c r="M94" s="72"/>
      <c r="N94" s="72"/>
      <c r="O94" s="72"/>
      <c r="P94" s="73"/>
      <c r="Q94" s="58"/>
      <c r="R94" s="68"/>
      <c r="S94" s="61"/>
      <c r="T94" s="78"/>
      <c r="U94" s="54"/>
      <c r="V94" s="54"/>
    </row>
    <row r="95" spans="1:22" ht="15" customHeight="1">
      <c r="A95" s="54"/>
      <c r="B95" s="93"/>
      <c r="C95" s="59"/>
      <c r="D95" s="59"/>
      <c r="E95" s="59"/>
      <c r="F95" s="59"/>
      <c r="G95" s="59"/>
      <c r="H95" s="63"/>
      <c r="I95" s="63"/>
      <c r="J95" s="90"/>
      <c r="K95" s="72"/>
      <c r="L95" s="72"/>
      <c r="M95" s="72"/>
      <c r="N95" s="72"/>
      <c r="O95" s="72"/>
      <c r="P95" s="73"/>
      <c r="Q95" s="58"/>
      <c r="R95" s="68"/>
      <c r="S95" s="61"/>
      <c r="T95" s="78"/>
      <c r="U95" s="54"/>
      <c r="V95" s="54"/>
    </row>
    <row r="96" spans="1:22" ht="15" customHeight="1">
      <c r="A96" s="54"/>
      <c r="B96" s="59"/>
      <c r="C96" s="59"/>
      <c r="D96" s="59"/>
      <c r="E96" s="59"/>
      <c r="F96" s="59"/>
      <c r="G96" s="59"/>
      <c r="H96" s="63"/>
      <c r="I96" s="63"/>
      <c r="J96" s="98"/>
      <c r="K96" s="63"/>
      <c r="L96" s="63"/>
      <c r="M96" s="63"/>
      <c r="N96" s="63"/>
      <c r="O96" s="63"/>
      <c r="P96" s="64"/>
      <c r="Q96" s="64"/>
      <c r="R96" s="75"/>
      <c r="S96" s="63"/>
      <c r="T96" s="78"/>
      <c r="U96" s="54"/>
      <c r="V96" s="54"/>
    </row>
    <row r="97" spans="1:22" ht="15" customHeight="1">
      <c r="A97" s="54"/>
      <c r="B97" s="54"/>
      <c r="C97" s="54"/>
      <c r="D97" s="54"/>
      <c r="E97" s="76"/>
      <c r="F97" s="76"/>
      <c r="G97" s="54"/>
      <c r="H97" s="102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78"/>
      <c r="U97" s="54"/>
      <c r="V97" s="54"/>
    </row>
    <row r="98" spans="1:22" ht="15" customHeight="1">
      <c r="A98" s="54"/>
      <c r="B98" s="54"/>
      <c r="C98" s="54"/>
      <c r="D98" s="54"/>
      <c r="E98" s="54"/>
      <c r="F98" s="76"/>
      <c r="G98" s="76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78"/>
      <c r="U98" s="54"/>
      <c r="V98" s="54"/>
    </row>
    <row r="99" spans="1:22" ht="15" customHeight="1">
      <c r="A99" s="77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81"/>
      <c r="U99" s="54"/>
      <c r="V99" s="54"/>
    </row>
    <row r="100" spans="1:22" ht="12.7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</row>
    <row r="101" spans="1:22" ht="12.7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</row>
    <row r="102" spans="1:22" ht="12.7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</row>
    <row r="103" spans="1:22" ht="12.7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</row>
    <row r="104" spans="1:22" ht="12.7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</row>
    <row r="105" spans="1:22" ht="12.7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</row>
    <row r="106" spans="1:22" ht="12.7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</row>
    <row r="107" spans="1:22" ht="12.7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</row>
    <row r="108" spans="1:22" ht="12.7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</row>
    <row r="109" spans="1:22" ht="12.7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</row>
    <row r="110" spans="1:22" ht="12.7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</row>
    <row r="111" spans="1:22" ht="12.7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</row>
    <row r="112" spans="1:22" ht="12.7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</row>
    <row r="113" spans="1:22" ht="12.7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</row>
    <row r="114" spans="1:22" ht="12.7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</row>
    <row r="115" spans="1:22" ht="12.7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</row>
    <row r="116" spans="1:22" ht="12.7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</row>
    <row r="117" spans="1:22" ht="12.7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</row>
    <row r="118" spans="1:22" ht="12.7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</row>
    <row r="119" spans="1:22" ht="12.7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</row>
    <row r="120" spans="1:22" ht="12.7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</row>
    <row r="121" spans="1:22" ht="12.7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</row>
    <row r="122" spans="1:22" ht="12.75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</row>
    <row r="123" spans="1:22" ht="12.75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</row>
    <row r="124" spans="1:22" ht="12.75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</row>
    <row r="125" spans="1:22" ht="12.7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</row>
    <row r="126" spans="1:22" ht="12.75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</row>
    <row r="127" spans="1:22" ht="12.75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</row>
    <row r="128" spans="1:22" ht="12.75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</row>
    <row r="129" spans="1:22" ht="12.7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</row>
    <row r="130" spans="1:22" ht="12.75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</row>
    <row r="131" spans="1:22" ht="12.7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</row>
    <row r="132" spans="1:22" ht="12.7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</row>
    <row r="133" spans="1:22" ht="12.7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</row>
    <row r="134" spans="1:22" ht="12.7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</row>
    <row r="135" spans="1:22" ht="12.7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</row>
    <row r="136" spans="1:22" ht="12.75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</row>
    <row r="137" spans="1:22" ht="12.7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</row>
    <row r="138" spans="1:22" ht="12.7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</row>
    <row r="139" spans="1:22" ht="12.7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</row>
    <row r="140" spans="1:22" ht="12.7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</row>
    <row r="141" spans="1:22" ht="12.7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</row>
    <row r="142" spans="1:22" ht="12.7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</row>
    <row r="143" spans="1:22" ht="12.7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</row>
    <row r="144" spans="1:22" ht="12.7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</row>
    <row r="145" spans="1:22" ht="12.7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</row>
    <row r="146" spans="1:22" ht="12.7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</row>
    <row r="147" spans="1:22" ht="12.7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</row>
    <row r="148" spans="1:22" ht="12.7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</row>
    <row r="149" spans="1:22" ht="12.7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</row>
    <row r="150" spans="1:22" ht="12.7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</row>
    <row r="151" spans="1:22" ht="12.7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</row>
    <row r="152" spans="1:22" ht="12.7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</row>
    <row r="153" spans="1:22" ht="12.7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</row>
    <row r="154" spans="1:22" ht="12.75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</row>
    <row r="155" spans="1:22" ht="12.7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</row>
    <row r="156" spans="1:22" ht="12.7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</row>
    <row r="157" spans="1:22" ht="12.7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</row>
    <row r="158" spans="1:22" ht="12.7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</row>
    <row r="159" spans="1:22" ht="12.7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</row>
    <row r="160" spans="1:22" ht="12.7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</row>
    <row r="161" spans="1:22" ht="12.7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</row>
    <row r="162" spans="1:22" ht="12.7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</row>
    <row r="163" spans="1:22" ht="12.7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</row>
    <row r="164" spans="1:22" ht="12.7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</row>
    <row r="165" spans="1:22" ht="12.7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</row>
    <row r="166" spans="1:22" ht="12.7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</row>
    <row r="167" spans="1:22" ht="12.7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</row>
    <row r="168" spans="1:22" ht="12.7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</row>
    <row r="169" spans="1:22" ht="12.7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</row>
    <row r="170" spans="1:22" ht="12.7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</row>
    <row r="171" spans="1:22" ht="12.7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</row>
    <row r="172" spans="1:22" ht="12.7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</row>
  </sheetData>
  <mergeCells count="1">
    <mergeCell ref="F37:P37"/>
  </mergeCells>
  <printOptions horizontalCentered="1"/>
  <pageMargins left="0" right="0" top="0.3937007874015748" bottom="0" header="0" footer="0"/>
  <pageSetup fitToHeight="1" fitToWidth="1" horizontalDpi="600" verticalDpi="600" orientation="portrait" paperSize="9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5">
    <tabColor indexed="41"/>
    <pageSetUpPr fitToPage="1"/>
  </sheetPr>
  <dimension ref="A1:Z171"/>
  <sheetViews>
    <sheetView workbookViewId="0" topLeftCell="A10">
      <selection activeCell="H47" sqref="H47"/>
    </sheetView>
  </sheetViews>
  <sheetFormatPr defaultColWidth="11.421875" defaultRowHeight="12.75"/>
  <cols>
    <col min="1" max="1" width="2.7109375" style="0" customWidth="1"/>
    <col min="2" max="2" width="4.7109375" style="0" customWidth="1"/>
    <col min="3" max="3" width="3.7109375" style="0" customWidth="1"/>
    <col min="4" max="4" width="1.7109375" style="0" customWidth="1"/>
    <col min="5" max="5" width="3.7109375" style="0" customWidth="1"/>
    <col min="6" max="6" width="4.8515625" style="0" bestFit="1" customWidth="1"/>
    <col min="7" max="7" width="17.421875" style="0" customWidth="1"/>
    <col min="8" max="13" width="4.7109375" style="0" customWidth="1"/>
    <col min="14" max="15" width="5.28125" style="0" customWidth="1"/>
    <col min="16" max="16" width="4.57421875" style="0" bestFit="1" customWidth="1"/>
    <col min="17" max="17" width="1.7109375" style="0" customWidth="1"/>
    <col min="18" max="18" width="3.7109375" style="0" customWidth="1"/>
    <col min="19" max="19" width="4.00390625" style="0" customWidth="1"/>
    <col min="20" max="20" width="2.7109375" style="0" customWidth="1"/>
  </cols>
  <sheetData>
    <row r="1" spans="1:20" ht="15.75">
      <c r="A1" s="5"/>
      <c r="B1" s="8" t="s">
        <v>175</v>
      </c>
      <c r="C1" s="42"/>
      <c r="D1" s="42"/>
      <c r="E1" s="9"/>
      <c r="F1" s="9"/>
      <c r="G1" s="9"/>
      <c r="H1" s="9"/>
      <c r="I1" s="9"/>
      <c r="J1" s="9"/>
      <c r="K1" s="9"/>
      <c r="L1" s="9"/>
      <c r="M1" s="9"/>
      <c r="N1" s="16"/>
      <c r="O1" s="16"/>
      <c r="P1" s="16"/>
      <c r="Q1" s="16"/>
      <c r="R1" s="16"/>
      <c r="S1" s="17"/>
      <c r="T1" s="23"/>
    </row>
    <row r="2" spans="1:21" ht="16.5" thickBot="1">
      <c r="A2" s="5"/>
      <c r="B2" s="32" t="s">
        <v>235</v>
      </c>
      <c r="C2" s="43"/>
      <c r="D2" s="43"/>
      <c r="E2" s="10"/>
      <c r="F2" s="10"/>
      <c r="G2" s="10"/>
      <c r="H2" s="10"/>
      <c r="I2" s="10"/>
      <c r="J2" s="10"/>
      <c r="K2" s="10"/>
      <c r="L2" s="10"/>
      <c r="M2" s="10"/>
      <c r="N2" s="18"/>
      <c r="O2" s="18"/>
      <c r="P2" s="18"/>
      <c r="Q2" s="18"/>
      <c r="R2" s="18"/>
      <c r="S2" s="19"/>
      <c r="T2" s="23"/>
      <c r="U2" s="53"/>
    </row>
    <row r="3" spans="5:20" ht="27" customHeight="1">
      <c r="E3" s="22"/>
      <c r="O3" s="23"/>
      <c r="P3" s="30"/>
      <c r="Q3" s="30"/>
      <c r="R3" s="31"/>
      <c r="S3" s="31"/>
      <c r="T3" s="23"/>
    </row>
    <row r="4" spans="1:20" ht="15" customHeight="1">
      <c r="A4" s="12" t="s">
        <v>14</v>
      </c>
      <c r="E4" s="22"/>
      <c r="N4" s="38"/>
      <c r="S4" s="14"/>
      <c r="T4" s="36" t="s">
        <v>15</v>
      </c>
    </row>
    <row r="5" spans="1:20" ht="15">
      <c r="A5" t="s">
        <v>1</v>
      </c>
      <c r="B5" s="312" t="s">
        <v>220</v>
      </c>
      <c r="C5" s="37"/>
      <c r="D5" s="37"/>
      <c r="E5" s="2"/>
      <c r="F5" s="2"/>
      <c r="G5" s="313" t="s">
        <v>35</v>
      </c>
      <c r="H5" s="238"/>
      <c r="I5" s="238"/>
      <c r="J5" s="238"/>
      <c r="K5" s="313" t="s">
        <v>41</v>
      </c>
      <c r="L5" s="238"/>
      <c r="M5" s="238"/>
      <c r="N5" s="238"/>
      <c r="O5" s="240" t="s">
        <v>228</v>
      </c>
      <c r="P5" s="240"/>
      <c r="Q5" s="240"/>
      <c r="R5" s="240"/>
      <c r="S5" s="28"/>
      <c r="T5" s="38" t="s">
        <v>0</v>
      </c>
    </row>
    <row r="6" spans="1:24" ht="6" customHeight="1">
      <c r="A6" t="s">
        <v>1</v>
      </c>
      <c r="C6" s="44"/>
      <c r="D6" s="39"/>
      <c r="E6" s="40"/>
      <c r="G6" s="4"/>
      <c r="H6" s="24"/>
      <c r="I6" s="47"/>
      <c r="J6" s="20"/>
      <c r="K6" s="4"/>
      <c r="N6" s="52"/>
      <c r="Q6" s="39"/>
      <c r="R6" s="40"/>
      <c r="S6" s="24"/>
      <c r="T6" s="38" t="s">
        <v>0</v>
      </c>
      <c r="V6" s="4"/>
      <c r="W6" s="13"/>
      <c r="X6" s="4"/>
    </row>
    <row r="7" spans="1:20" ht="15.75" customHeight="1">
      <c r="A7" t="s">
        <v>1</v>
      </c>
      <c r="C7" s="181">
        <v>4</v>
      </c>
      <c r="D7" s="179" t="s">
        <v>2</v>
      </c>
      <c r="E7" s="184">
        <v>7</v>
      </c>
      <c r="F7" s="114"/>
      <c r="G7" s="126" t="s">
        <v>236</v>
      </c>
      <c r="H7" s="122"/>
      <c r="I7" s="126"/>
      <c r="J7" s="183" t="s">
        <v>2</v>
      </c>
      <c r="K7" s="126" t="s">
        <v>237</v>
      </c>
      <c r="L7" s="114"/>
      <c r="M7" s="114"/>
      <c r="N7" s="127"/>
      <c r="O7" s="114"/>
      <c r="P7" s="181">
        <v>1</v>
      </c>
      <c r="Q7" s="179" t="s">
        <v>2</v>
      </c>
      <c r="R7" s="184">
        <v>6</v>
      </c>
      <c r="S7" s="244"/>
      <c r="T7" s="38" t="s">
        <v>0</v>
      </c>
    </row>
    <row r="8" spans="1:20" ht="15.75" customHeight="1">
      <c r="A8" t="s">
        <v>1</v>
      </c>
      <c r="C8" s="181">
        <v>1</v>
      </c>
      <c r="D8" s="179" t="s">
        <v>2</v>
      </c>
      <c r="E8" s="184">
        <v>2</v>
      </c>
      <c r="F8" s="114"/>
      <c r="G8" s="126" t="s">
        <v>240</v>
      </c>
      <c r="H8" s="122"/>
      <c r="I8" s="126"/>
      <c r="J8" s="183" t="s">
        <v>2</v>
      </c>
      <c r="K8" s="126" t="s">
        <v>238</v>
      </c>
      <c r="L8" s="114"/>
      <c r="M8" s="114"/>
      <c r="N8" s="127"/>
      <c r="O8" s="283"/>
      <c r="P8" s="181">
        <v>5</v>
      </c>
      <c r="Q8" s="179" t="s">
        <v>2</v>
      </c>
      <c r="R8" s="184">
        <v>0</v>
      </c>
      <c r="S8" s="115"/>
      <c r="T8" s="38" t="s">
        <v>0</v>
      </c>
    </row>
    <row r="9" spans="1:20" ht="15.75" customHeight="1">
      <c r="A9" t="s">
        <v>1</v>
      </c>
      <c r="C9" s="186">
        <v>1</v>
      </c>
      <c r="D9" s="223" t="s">
        <v>2</v>
      </c>
      <c r="E9" s="356">
        <v>2</v>
      </c>
      <c r="F9" s="357"/>
      <c r="G9" s="126" t="s">
        <v>239</v>
      </c>
      <c r="H9" s="122"/>
      <c r="I9" s="126"/>
      <c r="J9" s="183" t="s">
        <v>2</v>
      </c>
      <c r="K9" s="145" t="s">
        <v>16</v>
      </c>
      <c r="L9" s="114"/>
      <c r="M9" s="114"/>
      <c r="N9" s="127"/>
      <c r="O9" s="114"/>
      <c r="P9" s="186">
        <v>0</v>
      </c>
      <c r="Q9" s="223" t="s">
        <v>2</v>
      </c>
      <c r="R9" s="356">
        <v>7</v>
      </c>
      <c r="S9" s="49"/>
      <c r="T9" s="38" t="s">
        <v>0</v>
      </c>
    </row>
    <row r="10" spans="1:20" ht="15" customHeight="1">
      <c r="A10" t="s">
        <v>1</v>
      </c>
      <c r="B10" s="12" t="s">
        <v>3</v>
      </c>
      <c r="C10" s="170"/>
      <c r="D10" s="170"/>
      <c r="E10" s="167"/>
      <c r="F10" s="114"/>
      <c r="G10" s="114"/>
      <c r="H10" s="114"/>
      <c r="I10" s="114"/>
      <c r="J10" s="167"/>
      <c r="K10" s="114"/>
      <c r="L10" s="114"/>
      <c r="M10" s="114"/>
      <c r="N10" s="114"/>
      <c r="O10" s="114"/>
      <c r="P10" s="114"/>
      <c r="Q10" s="114"/>
      <c r="R10" s="114"/>
      <c r="T10" s="38" t="s">
        <v>0</v>
      </c>
    </row>
    <row r="11" spans="1:20" ht="15">
      <c r="A11" t="s">
        <v>1</v>
      </c>
      <c r="B11" s="312" t="s">
        <v>224</v>
      </c>
      <c r="C11" s="174"/>
      <c r="D11" s="174"/>
      <c r="E11" s="175"/>
      <c r="F11" s="175"/>
      <c r="G11" s="358" t="s">
        <v>36</v>
      </c>
      <c r="H11" s="359"/>
      <c r="I11" s="359"/>
      <c r="J11" s="362"/>
      <c r="K11" s="358" t="s">
        <v>40</v>
      </c>
      <c r="L11" s="359"/>
      <c r="M11" s="359"/>
      <c r="N11" s="359"/>
      <c r="O11" s="239" t="s">
        <v>232</v>
      </c>
      <c r="P11" s="147"/>
      <c r="Q11" s="147"/>
      <c r="R11" s="148"/>
      <c r="S11" s="28"/>
      <c r="T11" s="38" t="s">
        <v>0</v>
      </c>
    </row>
    <row r="12" spans="1:24" ht="6" customHeight="1">
      <c r="A12" t="s">
        <v>1</v>
      </c>
      <c r="C12" s="181"/>
      <c r="D12" s="179"/>
      <c r="E12" s="184"/>
      <c r="F12" s="114"/>
      <c r="G12" s="126"/>
      <c r="H12" s="122"/>
      <c r="I12" s="123"/>
      <c r="J12" s="183"/>
      <c r="K12" s="126"/>
      <c r="L12" s="114"/>
      <c r="M12" s="114"/>
      <c r="N12" s="125"/>
      <c r="O12" s="114"/>
      <c r="P12" s="114"/>
      <c r="Q12" s="179"/>
      <c r="R12" s="184"/>
      <c r="S12" s="24"/>
      <c r="T12" s="38" t="s">
        <v>0</v>
      </c>
      <c r="V12" s="4"/>
      <c r="W12" s="13"/>
      <c r="X12" s="4"/>
    </row>
    <row r="13" spans="1:26" ht="15.75" customHeight="1">
      <c r="A13" t="s">
        <v>1</v>
      </c>
      <c r="C13" s="181">
        <v>1</v>
      </c>
      <c r="D13" s="179" t="s">
        <v>2</v>
      </c>
      <c r="E13" s="184">
        <v>1</v>
      </c>
      <c r="F13" s="114"/>
      <c r="G13" s="126" t="s">
        <v>236</v>
      </c>
      <c r="H13" s="122"/>
      <c r="I13" s="126"/>
      <c r="J13" s="183" t="s">
        <v>2</v>
      </c>
      <c r="K13" s="126" t="s">
        <v>238</v>
      </c>
      <c r="L13" s="114"/>
      <c r="M13" s="114"/>
      <c r="N13" s="129"/>
      <c r="O13" s="114"/>
      <c r="P13" s="181">
        <v>1</v>
      </c>
      <c r="Q13" s="179" t="s">
        <v>2</v>
      </c>
      <c r="R13" s="184">
        <v>1</v>
      </c>
      <c r="S13" s="24"/>
      <c r="T13" s="38" t="s">
        <v>0</v>
      </c>
      <c r="V13" s="4"/>
      <c r="W13" s="24"/>
      <c r="X13" s="4"/>
      <c r="Y13" s="20"/>
      <c r="Z13" s="4"/>
    </row>
    <row r="14" spans="1:20" ht="15.75" customHeight="1">
      <c r="A14" t="s">
        <v>1</v>
      </c>
      <c r="C14" s="186">
        <v>0</v>
      </c>
      <c r="D14" s="223" t="s">
        <v>2</v>
      </c>
      <c r="E14" s="356">
        <v>1</v>
      </c>
      <c r="F14" s="114"/>
      <c r="G14" s="145" t="s">
        <v>16</v>
      </c>
      <c r="H14" s="122"/>
      <c r="I14" s="126"/>
      <c r="J14" s="183" t="s">
        <v>2</v>
      </c>
      <c r="K14" s="126" t="s">
        <v>240</v>
      </c>
      <c r="L14" s="114"/>
      <c r="M14" s="114"/>
      <c r="N14" s="129"/>
      <c r="O14" s="283"/>
      <c r="P14" s="186">
        <v>0</v>
      </c>
      <c r="Q14" s="223" t="s">
        <v>2</v>
      </c>
      <c r="R14" s="356">
        <v>1</v>
      </c>
      <c r="S14" s="24"/>
      <c r="T14" s="38" t="s">
        <v>0</v>
      </c>
    </row>
    <row r="15" spans="1:20" ht="15.75" customHeight="1">
      <c r="A15" t="s">
        <v>1</v>
      </c>
      <c r="B15" s="245"/>
      <c r="C15" s="181">
        <v>0</v>
      </c>
      <c r="D15" s="179" t="s">
        <v>2</v>
      </c>
      <c r="E15" s="184">
        <v>5</v>
      </c>
      <c r="F15" s="114"/>
      <c r="G15" s="126" t="s">
        <v>239</v>
      </c>
      <c r="H15" s="122"/>
      <c r="I15" s="126"/>
      <c r="J15" s="183" t="s">
        <v>2</v>
      </c>
      <c r="K15" s="126" t="s">
        <v>237</v>
      </c>
      <c r="L15" s="114"/>
      <c r="M15" s="114"/>
      <c r="N15" s="129"/>
      <c r="O15" s="114"/>
      <c r="P15" s="181">
        <v>0</v>
      </c>
      <c r="Q15" s="179" t="s">
        <v>2</v>
      </c>
      <c r="R15" s="184">
        <v>0</v>
      </c>
      <c r="S15" s="24"/>
      <c r="T15" s="38" t="s">
        <v>0</v>
      </c>
    </row>
    <row r="16" spans="1:20" ht="15" customHeight="1">
      <c r="A16" t="s">
        <v>1</v>
      </c>
      <c r="B16" s="12" t="s">
        <v>3</v>
      </c>
      <c r="C16" s="170"/>
      <c r="D16" s="170"/>
      <c r="E16" s="167"/>
      <c r="F16" s="114"/>
      <c r="G16" s="114"/>
      <c r="H16" s="191"/>
      <c r="I16" s="114"/>
      <c r="J16" s="167"/>
      <c r="K16" s="114"/>
      <c r="L16" s="114"/>
      <c r="M16" s="114"/>
      <c r="N16" s="114"/>
      <c r="O16" s="114"/>
      <c r="P16" s="114"/>
      <c r="Q16" s="114"/>
      <c r="R16" s="114"/>
      <c r="T16" s="38" t="s">
        <v>0</v>
      </c>
    </row>
    <row r="17" spans="1:20" ht="15">
      <c r="A17" t="s">
        <v>1</v>
      </c>
      <c r="B17" s="312" t="s">
        <v>225</v>
      </c>
      <c r="C17" s="174"/>
      <c r="D17" s="174"/>
      <c r="E17" s="175"/>
      <c r="F17" s="175"/>
      <c r="G17" s="358" t="s">
        <v>37</v>
      </c>
      <c r="H17" s="359"/>
      <c r="I17" s="359"/>
      <c r="J17" s="362"/>
      <c r="K17" s="358" t="s">
        <v>42</v>
      </c>
      <c r="L17" s="359"/>
      <c r="M17" s="359"/>
      <c r="N17" s="359"/>
      <c r="O17" s="147" t="s">
        <v>231</v>
      </c>
      <c r="P17" s="147"/>
      <c r="Q17" s="147"/>
      <c r="R17" s="148"/>
      <c r="S17" s="28"/>
      <c r="T17" s="38" t="s">
        <v>0</v>
      </c>
    </row>
    <row r="18" spans="1:24" ht="6" customHeight="1">
      <c r="A18" t="s">
        <v>1</v>
      </c>
      <c r="C18" s="181"/>
      <c r="D18" s="179"/>
      <c r="E18" s="184"/>
      <c r="F18" s="114"/>
      <c r="G18" s="126"/>
      <c r="H18" s="122"/>
      <c r="I18" s="123"/>
      <c r="J18" s="183"/>
      <c r="K18" s="126"/>
      <c r="L18" s="114"/>
      <c r="M18" s="114"/>
      <c r="N18" s="125"/>
      <c r="O18" s="114"/>
      <c r="P18" s="114"/>
      <c r="Q18" s="179"/>
      <c r="R18" s="184"/>
      <c r="S18" s="24"/>
      <c r="T18" s="38" t="s">
        <v>0</v>
      </c>
      <c r="V18" s="4"/>
      <c r="W18" s="13"/>
      <c r="X18" s="4"/>
    </row>
    <row r="19" spans="1:20" ht="15.75" customHeight="1">
      <c r="A19" t="s">
        <v>1</v>
      </c>
      <c r="C19" s="181">
        <v>0</v>
      </c>
      <c r="D19" s="179" t="s">
        <v>2</v>
      </c>
      <c r="E19" s="184">
        <v>1</v>
      </c>
      <c r="F19" s="114"/>
      <c r="G19" s="126" t="s">
        <v>238</v>
      </c>
      <c r="H19" s="122"/>
      <c r="I19" s="126"/>
      <c r="J19" s="183" t="s">
        <v>2</v>
      </c>
      <c r="K19" s="126" t="s">
        <v>239</v>
      </c>
      <c r="L19" s="114"/>
      <c r="M19" s="114"/>
      <c r="N19" s="127"/>
      <c r="O19" s="114"/>
      <c r="P19" s="181">
        <v>2</v>
      </c>
      <c r="Q19" s="179" t="s">
        <v>2</v>
      </c>
      <c r="R19" s="184">
        <v>2</v>
      </c>
      <c r="S19" s="24"/>
      <c r="T19" s="38" t="s">
        <v>0</v>
      </c>
    </row>
    <row r="20" spans="1:20" ht="15.75" customHeight="1">
      <c r="A20" t="s">
        <v>1</v>
      </c>
      <c r="C20" s="181">
        <v>1</v>
      </c>
      <c r="D20" s="179" t="s">
        <v>2</v>
      </c>
      <c r="E20" s="184">
        <v>0</v>
      </c>
      <c r="F20" s="114"/>
      <c r="G20" s="126" t="s">
        <v>240</v>
      </c>
      <c r="H20" s="122"/>
      <c r="I20" s="126"/>
      <c r="J20" s="183" t="s">
        <v>2</v>
      </c>
      <c r="K20" s="126" t="s">
        <v>236</v>
      </c>
      <c r="L20" s="114"/>
      <c r="M20" s="114"/>
      <c r="N20" s="129"/>
      <c r="O20" s="283"/>
      <c r="P20" s="181">
        <v>2</v>
      </c>
      <c r="Q20" s="179" t="s">
        <v>2</v>
      </c>
      <c r="R20" s="184">
        <v>3</v>
      </c>
      <c r="S20" s="24"/>
      <c r="T20" s="38" t="s">
        <v>0</v>
      </c>
    </row>
    <row r="21" spans="1:20" ht="15.75" customHeight="1">
      <c r="A21" t="s">
        <v>1</v>
      </c>
      <c r="C21" s="186">
        <v>0</v>
      </c>
      <c r="D21" s="223" t="s">
        <v>2</v>
      </c>
      <c r="E21" s="356">
        <v>4</v>
      </c>
      <c r="F21" s="357"/>
      <c r="G21" s="126" t="s">
        <v>237</v>
      </c>
      <c r="H21" s="122"/>
      <c r="I21" s="126"/>
      <c r="J21" s="183" t="s">
        <v>2</v>
      </c>
      <c r="K21" s="145" t="s">
        <v>16</v>
      </c>
      <c r="L21" s="114"/>
      <c r="M21" s="114"/>
      <c r="N21" s="129"/>
      <c r="O21" s="114"/>
      <c r="P21" s="186">
        <v>0</v>
      </c>
      <c r="Q21" s="223" t="s">
        <v>2</v>
      </c>
      <c r="R21" s="356">
        <v>7</v>
      </c>
      <c r="S21" s="24"/>
      <c r="T21" s="38" t="s">
        <v>0</v>
      </c>
    </row>
    <row r="22" spans="1:20" ht="15" customHeight="1">
      <c r="A22" t="s">
        <v>1</v>
      </c>
      <c r="B22" s="12" t="s">
        <v>3</v>
      </c>
      <c r="C22" s="170"/>
      <c r="D22" s="170"/>
      <c r="E22" s="167"/>
      <c r="F22" s="114"/>
      <c r="G22" s="114"/>
      <c r="H22" s="191"/>
      <c r="I22" s="114"/>
      <c r="J22" s="167"/>
      <c r="K22" s="114"/>
      <c r="L22" s="114"/>
      <c r="M22" s="114"/>
      <c r="N22" s="114"/>
      <c r="O22" s="114"/>
      <c r="P22" s="114"/>
      <c r="Q22" s="114"/>
      <c r="R22" s="114"/>
      <c r="T22" s="38" t="s">
        <v>0</v>
      </c>
    </row>
    <row r="23" spans="1:20" ht="15">
      <c r="A23" t="s">
        <v>1</v>
      </c>
      <c r="B23" s="312" t="s">
        <v>226</v>
      </c>
      <c r="C23" s="174"/>
      <c r="D23" s="174"/>
      <c r="E23" s="175"/>
      <c r="F23" s="175"/>
      <c r="G23" s="358" t="s">
        <v>38</v>
      </c>
      <c r="H23" s="359"/>
      <c r="I23" s="359"/>
      <c r="J23" s="362"/>
      <c r="K23" s="358" t="s">
        <v>43</v>
      </c>
      <c r="L23" s="359"/>
      <c r="M23" s="359"/>
      <c r="N23" s="359"/>
      <c r="O23" s="147" t="s">
        <v>230</v>
      </c>
      <c r="P23" s="147"/>
      <c r="Q23" s="147"/>
      <c r="R23" s="148"/>
      <c r="S23" s="28"/>
      <c r="T23" s="38" t="s">
        <v>0</v>
      </c>
    </row>
    <row r="24" spans="1:24" ht="6" customHeight="1">
      <c r="A24" t="s">
        <v>1</v>
      </c>
      <c r="C24" s="181"/>
      <c r="D24" s="179"/>
      <c r="E24" s="184"/>
      <c r="F24" s="114"/>
      <c r="G24" s="126"/>
      <c r="H24" s="122"/>
      <c r="I24" s="123"/>
      <c r="J24" s="183"/>
      <c r="K24" s="126"/>
      <c r="L24" s="114"/>
      <c r="M24" s="114"/>
      <c r="N24" s="125"/>
      <c r="O24" s="114"/>
      <c r="P24" s="114"/>
      <c r="Q24" s="179"/>
      <c r="R24" s="184"/>
      <c r="S24" s="24"/>
      <c r="T24" s="38" t="s">
        <v>0</v>
      </c>
      <c r="V24" s="4"/>
      <c r="W24" s="13"/>
      <c r="X24" s="4"/>
    </row>
    <row r="25" spans="1:20" ht="15.75" customHeight="1">
      <c r="A25" t="s">
        <v>1</v>
      </c>
      <c r="C25" s="181">
        <v>3</v>
      </c>
      <c r="D25" s="179" t="s">
        <v>2</v>
      </c>
      <c r="E25" s="184">
        <v>1</v>
      </c>
      <c r="F25" s="114"/>
      <c r="G25" s="126" t="s">
        <v>237</v>
      </c>
      <c r="H25" s="122"/>
      <c r="I25" s="126"/>
      <c r="J25" s="183" t="s">
        <v>2</v>
      </c>
      <c r="K25" s="126" t="s">
        <v>240</v>
      </c>
      <c r="L25" s="114"/>
      <c r="M25" s="114"/>
      <c r="N25" s="127"/>
      <c r="O25" s="114"/>
      <c r="P25" s="181">
        <v>3</v>
      </c>
      <c r="Q25" s="179" t="s">
        <v>2</v>
      </c>
      <c r="R25" s="184">
        <v>0</v>
      </c>
      <c r="S25" s="122"/>
      <c r="T25" s="38" t="s">
        <v>0</v>
      </c>
    </row>
    <row r="26" spans="1:20" ht="15.75" customHeight="1">
      <c r="A26" t="s">
        <v>1</v>
      </c>
      <c r="C26" s="186">
        <v>14</v>
      </c>
      <c r="D26" s="223" t="s">
        <v>2</v>
      </c>
      <c r="E26" s="356">
        <v>0</v>
      </c>
      <c r="F26" s="357"/>
      <c r="G26" s="145" t="s">
        <v>16</v>
      </c>
      <c r="H26" s="122"/>
      <c r="I26" s="126"/>
      <c r="J26" s="183" t="s">
        <v>2</v>
      </c>
      <c r="K26" s="126" t="s">
        <v>238</v>
      </c>
      <c r="L26" s="114"/>
      <c r="M26" s="114"/>
      <c r="N26" s="127"/>
      <c r="O26" s="114"/>
      <c r="P26" s="186">
        <v>2</v>
      </c>
      <c r="Q26" s="223" t="s">
        <v>2</v>
      </c>
      <c r="R26" s="356">
        <v>0</v>
      </c>
      <c r="S26" s="24"/>
      <c r="T26" s="38" t="s">
        <v>0</v>
      </c>
    </row>
    <row r="27" spans="1:20" ht="15.75" customHeight="1">
      <c r="A27" t="s">
        <v>1</v>
      </c>
      <c r="C27" s="181">
        <v>3</v>
      </c>
      <c r="D27" s="179" t="s">
        <v>2</v>
      </c>
      <c r="E27" s="184">
        <v>0</v>
      </c>
      <c r="F27" s="357"/>
      <c r="G27" s="126" t="s">
        <v>239</v>
      </c>
      <c r="H27" s="122"/>
      <c r="I27" s="126"/>
      <c r="J27" s="183" t="s">
        <v>2</v>
      </c>
      <c r="K27" s="126" t="s">
        <v>236</v>
      </c>
      <c r="L27" s="114"/>
      <c r="M27" s="114"/>
      <c r="N27" s="129"/>
      <c r="O27" s="114"/>
      <c r="P27" s="181">
        <v>1</v>
      </c>
      <c r="Q27" s="179" t="s">
        <v>2</v>
      </c>
      <c r="R27" s="184">
        <v>2</v>
      </c>
      <c r="S27" s="49"/>
      <c r="T27" s="38" t="s">
        <v>0</v>
      </c>
    </row>
    <row r="28" spans="1:20" ht="15" customHeight="1">
      <c r="A28" t="s">
        <v>1</v>
      </c>
      <c r="B28" s="12" t="s">
        <v>3</v>
      </c>
      <c r="C28" s="170"/>
      <c r="D28" s="170"/>
      <c r="E28" s="167"/>
      <c r="F28" s="114"/>
      <c r="G28" s="114"/>
      <c r="H28" s="191"/>
      <c r="I28" s="114"/>
      <c r="J28" s="167"/>
      <c r="K28" s="114"/>
      <c r="L28" s="114"/>
      <c r="M28" s="114"/>
      <c r="N28" s="114"/>
      <c r="O28" s="114"/>
      <c r="P28" s="114"/>
      <c r="Q28" s="114"/>
      <c r="R28" s="114"/>
      <c r="T28" s="38" t="s">
        <v>0</v>
      </c>
    </row>
    <row r="29" spans="1:20" ht="15">
      <c r="A29" t="s">
        <v>1</v>
      </c>
      <c r="B29" s="312" t="s">
        <v>227</v>
      </c>
      <c r="C29" s="360"/>
      <c r="D29" s="360"/>
      <c r="E29" s="361"/>
      <c r="F29" s="361"/>
      <c r="G29" s="358" t="s">
        <v>39</v>
      </c>
      <c r="H29" s="359"/>
      <c r="I29" s="359"/>
      <c r="J29" s="362"/>
      <c r="K29" s="358" t="s">
        <v>44</v>
      </c>
      <c r="L29" s="359"/>
      <c r="M29" s="359"/>
      <c r="N29" s="359"/>
      <c r="O29" s="147" t="s">
        <v>229</v>
      </c>
      <c r="P29" s="147"/>
      <c r="Q29" s="147"/>
      <c r="R29" s="148"/>
      <c r="S29" s="28"/>
      <c r="T29" s="38" t="s">
        <v>0</v>
      </c>
    </row>
    <row r="30" spans="1:24" ht="6" customHeight="1">
      <c r="A30" t="s">
        <v>1</v>
      </c>
      <c r="C30" s="181"/>
      <c r="D30" s="179"/>
      <c r="E30" s="184"/>
      <c r="F30" s="114"/>
      <c r="G30" s="126"/>
      <c r="H30" s="122"/>
      <c r="I30" s="123"/>
      <c r="J30" s="183"/>
      <c r="K30" s="126"/>
      <c r="L30" s="114"/>
      <c r="M30" s="114"/>
      <c r="N30" s="125"/>
      <c r="O30" s="114"/>
      <c r="P30" s="114"/>
      <c r="Q30" s="179"/>
      <c r="R30" s="184"/>
      <c r="S30" s="24"/>
      <c r="T30" s="38" t="s">
        <v>0</v>
      </c>
      <c r="V30" s="4"/>
      <c r="W30" s="13"/>
      <c r="X30" s="4"/>
    </row>
    <row r="31" spans="1:20" ht="15.75" customHeight="1">
      <c r="A31" t="s">
        <v>1</v>
      </c>
      <c r="B31" s="245"/>
      <c r="C31" s="181">
        <v>0</v>
      </c>
      <c r="D31" s="179" t="s">
        <v>2</v>
      </c>
      <c r="E31" s="184">
        <v>3</v>
      </c>
      <c r="F31" s="114" t="s">
        <v>265</v>
      </c>
      <c r="G31" s="126" t="s">
        <v>238</v>
      </c>
      <c r="H31" s="122"/>
      <c r="I31" s="126"/>
      <c r="J31" s="183" t="s">
        <v>2</v>
      </c>
      <c r="K31" s="126" t="s">
        <v>237</v>
      </c>
      <c r="L31" s="114"/>
      <c r="M31" s="114"/>
      <c r="N31" s="127"/>
      <c r="O31" s="283" t="s">
        <v>26</v>
      </c>
      <c r="P31" s="181">
        <v>0</v>
      </c>
      <c r="Q31" s="179" t="s">
        <v>2</v>
      </c>
      <c r="R31" s="184">
        <v>3</v>
      </c>
      <c r="S31" s="24"/>
      <c r="T31" s="38" t="s">
        <v>0</v>
      </c>
    </row>
    <row r="32" spans="1:20" ht="15.75" customHeight="1">
      <c r="A32" t="s">
        <v>1</v>
      </c>
      <c r="C32" s="186">
        <v>2</v>
      </c>
      <c r="D32" s="223" t="s">
        <v>2</v>
      </c>
      <c r="E32" s="356">
        <v>4</v>
      </c>
      <c r="F32" s="357"/>
      <c r="G32" s="126" t="s">
        <v>236</v>
      </c>
      <c r="H32" s="122"/>
      <c r="I32" s="126"/>
      <c r="J32" s="183" t="s">
        <v>2</v>
      </c>
      <c r="K32" s="145" t="s">
        <v>16</v>
      </c>
      <c r="L32" s="114"/>
      <c r="M32" s="114"/>
      <c r="N32" s="127"/>
      <c r="O32" s="283"/>
      <c r="P32" s="186">
        <v>0</v>
      </c>
      <c r="Q32" s="223" t="s">
        <v>2</v>
      </c>
      <c r="R32" s="356">
        <v>10</v>
      </c>
      <c r="S32" s="115"/>
      <c r="T32" s="38" t="s">
        <v>0</v>
      </c>
    </row>
    <row r="33" spans="1:20" ht="15.75" customHeight="1">
      <c r="A33" t="s">
        <v>1</v>
      </c>
      <c r="C33" s="181">
        <v>3</v>
      </c>
      <c r="D33" s="179" t="s">
        <v>2</v>
      </c>
      <c r="E33" s="184">
        <v>3</v>
      </c>
      <c r="F33" s="357"/>
      <c r="G33" s="126" t="s">
        <v>240</v>
      </c>
      <c r="H33" s="122"/>
      <c r="I33" s="126"/>
      <c r="J33" s="183" t="s">
        <v>2</v>
      </c>
      <c r="K33" s="126" t="s">
        <v>239</v>
      </c>
      <c r="L33" s="114"/>
      <c r="M33" s="114"/>
      <c r="N33" s="127"/>
      <c r="O33" s="114"/>
      <c r="P33" s="181">
        <v>2</v>
      </c>
      <c r="Q33" s="179" t="s">
        <v>2</v>
      </c>
      <c r="R33" s="184">
        <v>3</v>
      </c>
      <c r="S33" s="24"/>
      <c r="T33" s="38" t="s">
        <v>0</v>
      </c>
    </row>
    <row r="34" spans="1:20" ht="15" customHeight="1">
      <c r="A34" s="12" t="s">
        <v>14</v>
      </c>
      <c r="E34" s="22"/>
      <c r="N34" s="38"/>
      <c r="S34" s="14"/>
      <c r="T34" s="36" t="s">
        <v>15</v>
      </c>
    </row>
    <row r="35" spans="1:20" ht="15" customHeight="1">
      <c r="A35" s="12"/>
      <c r="E35" s="22"/>
      <c r="N35" s="38"/>
      <c r="S35" s="14"/>
      <c r="T35" s="36"/>
    </row>
    <row r="36" spans="1:20" ht="26.25" customHeight="1" thickBot="1">
      <c r="A36" s="12"/>
      <c r="E36" s="34"/>
      <c r="G36" s="13"/>
      <c r="H36" s="7"/>
      <c r="I36" s="4"/>
      <c r="K36" s="33"/>
      <c r="N36" s="38"/>
      <c r="O36" s="11"/>
      <c r="T36" s="36"/>
    </row>
    <row r="37" spans="1:22" ht="15" customHeight="1" thickBot="1">
      <c r="A37" s="54"/>
      <c r="B37" s="54"/>
      <c r="C37" s="54"/>
      <c r="D37" s="54"/>
      <c r="E37" s="54"/>
      <c r="F37" s="370" t="s">
        <v>18</v>
      </c>
      <c r="G37" s="371"/>
      <c r="H37" s="371"/>
      <c r="I37" s="371"/>
      <c r="J37" s="371"/>
      <c r="K37" s="371"/>
      <c r="L37" s="371"/>
      <c r="M37" s="371"/>
      <c r="N37" s="371"/>
      <c r="O37" s="371"/>
      <c r="P37" s="372"/>
      <c r="Q37" s="54"/>
      <c r="R37" s="54"/>
      <c r="S37" s="54"/>
      <c r="T37" s="78"/>
      <c r="U37" s="54"/>
      <c r="V37" s="54"/>
    </row>
    <row r="38" spans="1:22" s="114" customFormat="1" ht="9" customHeight="1">
      <c r="A38" s="112"/>
      <c r="B38" s="112"/>
      <c r="C38" s="112"/>
      <c r="D38" s="112"/>
      <c r="E38" s="112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2"/>
      <c r="R38" s="112"/>
      <c r="S38" s="112"/>
      <c r="T38" s="113"/>
      <c r="U38" s="112"/>
      <c r="V38" s="112"/>
    </row>
    <row r="39" spans="1:22" ht="15.75">
      <c r="A39" s="55"/>
      <c r="B39" s="56"/>
      <c r="C39" s="56"/>
      <c r="D39" s="56"/>
      <c r="E39" s="79"/>
      <c r="F39" s="79"/>
      <c r="G39" s="79"/>
      <c r="H39" s="109" t="s">
        <v>5</v>
      </c>
      <c r="I39" s="109" t="s">
        <v>6</v>
      </c>
      <c r="J39" s="109" t="s">
        <v>7</v>
      </c>
      <c r="K39" s="109" t="s">
        <v>8</v>
      </c>
      <c r="L39" s="109" t="s">
        <v>9</v>
      </c>
      <c r="M39" s="243" t="s">
        <v>26</v>
      </c>
      <c r="N39" s="110" t="s">
        <v>19</v>
      </c>
      <c r="O39" s="109" t="s">
        <v>20</v>
      </c>
      <c r="P39" s="109"/>
      <c r="Q39" s="79"/>
      <c r="R39" s="79"/>
      <c r="S39" s="79"/>
      <c r="T39" s="54"/>
      <c r="U39" s="54"/>
      <c r="V39" s="54"/>
    </row>
    <row r="40" spans="1:22" ht="6" customHeight="1">
      <c r="A40" s="55"/>
      <c r="B40" s="56"/>
      <c r="C40" s="56"/>
      <c r="D40" s="56"/>
      <c r="E40" s="79"/>
      <c r="F40" s="79"/>
      <c r="G40" s="79"/>
      <c r="H40" s="109"/>
      <c r="I40" s="109"/>
      <c r="J40" s="109"/>
      <c r="K40" s="109"/>
      <c r="L40" s="109"/>
      <c r="M40" s="152"/>
      <c r="N40" s="110"/>
      <c r="O40" s="109"/>
      <c r="P40" s="109"/>
      <c r="Q40" s="79"/>
      <c r="R40" s="79"/>
      <c r="S40" s="79"/>
      <c r="T40" s="54"/>
      <c r="U40" s="54"/>
      <c r="V40" s="54"/>
    </row>
    <row r="41" spans="1:22" ht="15" customHeight="1">
      <c r="A41" s="54"/>
      <c r="B41" s="57"/>
      <c r="C41" s="105">
        <v>1</v>
      </c>
      <c r="D41" s="57"/>
      <c r="E41" s="145" t="s">
        <v>16</v>
      </c>
      <c r="F41" s="63"/>
      <c r="G41" s="63"/>
      <c r="H41" s="108">
        <f>SUM(J41*4,K41*2,L41*1)</f>
        <v>34</v>
      </c>
      <c r="I41" s="107">
        <f aca="true" t="shared" si="0" ref="I41:I46">SUM(J41:M41)</f>
        <v>10</v>
      </c>
      <c r="J41" s="69">
        <v>8</v>
      </c>
      <c r="K41" s="69">
        <v>0</v>
      </c>
      <c r="L41" s="106">
        <v>2</v>
      </c>
      <c r="M41" s="241">
        <v>0</v>
      </c>
      <c r="N41" s="117">
        <f>$E$9+$R$9+$C$14+$P$14+$E$21+$R$21+$C$26+$P$26+$E$32+$R$32</f>
        <v>50</v>
      </c>
      <c r="O41" s="117">
        <f>$C$9+$P$9+$E$14+$R$14+$C$21+$P$21+$E$26+$R$26+$C$32+$P$32</f>
        <v>5</v>
      </c>
      <c r="P41" s="120">
        <f aca="true" t="shared" si="1" ref="P41:P46">N41-O41</f>
        <v>45</v>
      </c>
      <c r="Q41" s="30"/>
      <c r="R41" s="120"/>
      <c r="S41" s="80"/>
      <c r="T41" s="54"/>
      <c r="U41" s="54"/>
      <c r="V41" s="54"/>
    </row>
    <row r="42" spans="1:22" ht="15" customHeight="1">
      <c r="A42" s="77"/>
      <c r="B42" s="54"/>
      <c r="C42" s="105">
        <v>2</v>
      </c>
      <c r="D42" s="54"/>
      <c r="E42" s="126" t="s">
        <v>237</v>
      </c>
      <c r="F42" s="63"/>
      <c r="G42" s="64"/>
      <c r="H42" s="108">
        <f>SUM(J42*4,K42*2,L42*1)</f>
        <v>32</v>
      </c>
      <c r="I42" s="107">
        <f t="shared" si="0"/>
        <v>10</v>
      </c>
      <c r="J42" s="69">
        <v>7</v>
      </c>
      <c r="K42" s="69">
        <v>1</v>
      </c>
      <c r="L42" s="106">
        <v>2</v>
      </c>
      <c r="M42" s="241">
        <v>0</v>
      </c>
      <c r="N42" s="117">
        <f>$E$7+$R$7+$E$15+$R$15+$C$21+$P$21+$C$25+$P$25+$E$31+$R$31</f>
        <v>30</v>
      </c>
      <c r="O42" s="117">
        <f>$C$7+$P$7+$C$15+$P$15+$E$21+$R$21+$E$25+$R$25+$C$31+$P$31</f>
        <v>17</v>
      </c>
      <c r="P42" s="120">
        <f t="shared" si="1"/>
        <v>13</v>
      </c>
      <c r="Q42" s="54"/>
      <c r="R42" s="120"/>
      <c r="S42" s="61"/>
      <c r="T42" s="81"/>
      <c r="U42" s="54"/>
      <c r="V42" s="54"/>
    </row>
    <row r="43" spans="1:22" ht="15" customHeight="1">
      <c r="A43" s="54"/>
      <c r="B43" s="57"/>
      <c r="C43" s="105">
        <v>3</v>
      </c>
      <c r="D43" s="57"/>
      <c r="E43" s="126" t="s">
        <v>240</v>
      </c>
      <c r="F43" s="60"/>
      <c r="G43" s="59"/>
      <c r="H43" s="108">
        <f>SUM(J43*4,K43*2,L43*1)</f>
        <v>23</v>
      </c>
      <c r="I43" s="107">
        <f t="shared" si="0"/>
        <v>10</v>
      </c>
      <c r="J43" s="69">
        <v>4</v>
      </c>
      <c r="K43" s="69">
        <v>1</v>
      </c>
      <c r="L43" s="106">
        <v>5</v>
      </c>
      <c r="M43" s="242">
        <v>0</v>
      </c>
      <c r="N43" s="119">
        <f>$C$8+$P$8+$E$14+$R$14+$C$20+$P$20+$E$25+$R$25+$C$33+$P$33</f>
        <v>17</v>
      </c>
      <c r="O43" s="117">
        <f>$E$8+$R$8+$C$14+$P$14+$E$20+$R$20+$C$25+$P$25+$E$33+$R$33</f>
        <v>17</v>
      </c>
      <c r="P43" s="120">
        <f t="shared" si="1"/>
        <v>0</v>
      </c>
      <c r="Q43" s="57"/>
      <c r="R43" s="120"/>
      <c r="S43" s="80"/>
      <c r="T43" s="78"/>
      <c r="U43" s="54"/>
      <c r="V43" s="54"/>
    </row>
    <row r="44" spans="1:22" ht="15.75" customHeight="1">
      <c r="A44" s="54"/>
      <c r="B44" s="54"/>
      <c r="C44" s="105">
        <v>4</v>
      </c>
      <c r="D44" s="58"/>
      <c r="E44" s="126" t="s">
        <v>239</v>
      </c>
      <c r="F44" s="54"/>
      <c r="G44" s="54"/>
      <c r="H44" s="108">
        <f>SUM(J44*4,K44*2,L44*1)</f>
        <v>22</v>
      </c>
      <c r="I44" s="107">
        <f t="shared" si="0"/>
        <v>10</v>
      </c>
      <c r="J44" s="69">
        <v>3</v>
      </c>
      <c r="K44" s="106">
        <v>3</v>
      </c>
      <c r="L44" s="106">
        <v>4</v>
      </c>
      <c r="M44" s="241">
        <v>0</v>
      </c>
      <c r="N44" s="117">
        <f>$C$9+$P$9+$C$15+$P$15+$E$19+$R$19+$C$27+$P$27+$E$33+$R$33</f>
        <v>14</v>
      </c>
      <c r="O44" s="119">
        <f>$E$9+$R$9+$E$15+$R$15+$C$19+$P$19+$E$27+$R$27+$C$33+$P$33</f>
        <v>23</v>
      </c>
      <c r="P44" s="120">
        <f t="shared" si="1"/>
        <v>-9</v>
      </c>
      <c r="Q44" s="58"/>
      <c r="R44" s="120"/>
      <c r="S44" s="63"/>
      <c r="T44" s="78"/>
      <c r="U44" s="54"/>
      <c r="V44" s="54"/>
    </row>
    <row r="45" spans="1:22" ht="15.75" customHeight="1">
      <c r="A45" s="54"/>
      <c r="B45" s="54"/>
      <c r="C45" s="105">
        <v>5</v>
      </c>
      <c r="D45" s="58"/>
      <c r="E45" s="126" t="s">
        <v>236</v>
      </c>
      <c r="F45" s="63"/>
      <c r="G45" s="64"/>
      <c r="H45" s="108">
        <f>SUM(J45*4,K45*2,L45*1)</f>
        <v>18</v>
      </c>
      <c r="I45" s="107">
        <f t="shared" si="0"/>
        <v>10</v>
      </c>
      <c r="J45" s="69">
        <v>2</v>
      </c>
      <c r="K45" s="69">
        <v>2</v>
      </c>
      <c r="L45" s="106">
        <v>6</v>
      </c>
      <c r="M45" s="241">
        <v>0</v>
      </c>
      <c r="N45" s="117">
        <f>$C$7+$P$7+$C$13+$P$13+$E$20+$R$20+$E$27+$R$27+$C$32+$P$32</f>
        <v>14</v>
      </c>
      <c r="O45" s="117">
        <f>$E$7+$R$7+$E$13+$R$13+$C$20+$P$20+$C$27+$P$27+$E$32+$R$32</f>
        <v>36</v>
      </c>
      <c r="P45" s="120">
        <f t="shared" si="1"/>
        <v>-22</v>
      </c>
      <c r="Q45" s="58"/>
      <c r="R45" s="120"/>
      <c r="S45" s="63"/>
      <c r="T45" s="78"/>
      <c r="U45" s="54"/>
      <c r="V45" s="54"/>
    </row>
    <row r="46" spans="1:22" ht="15.75" customHeight="1">
      <c r="A46" s="54"/>
      <c r="B46" s="54"/>
      <c r="C46" s="105">
        <v>6</v>
      </c>
      <c r="D46" s="58"/>
      <c r="E46" s="126" t="s">
        <v>238</v>
      </c>
      <c r="F46" s="63"/>
      <c r="G46" s="64"/>
      <c r="H46" s="108">
        <v>14</v>
      </c>
      <c r="I46" s="107">
        <f t="shared" si="0"/>
        <v>10</v>
      </c>
      <c r="J46" s="69">
        <v>1</v>
      </c>
      <c r="K46" s="69">
        <v>3</v>
      </c>
      <c r="L46" s="106">
        <v>5</v>
      </c>
      <c r="M46" s="241">
        <v>1</v>
      </c>
      <c r="N46" s="117">
        <f>$E$8+$R$8+$E$13+$R$13+$C$19+$P$19+$E$26+$R$26+$C$31+$P$31</f>
        <v>6</v>
      </c>
      <c r="O46" s="117">
        <f>$C$8+$P$8+$C$13+$P$13+$E$19+$R$19+$C$26+$P$26+$E$31+$R$31</f>
        <v>33</v>
      </c>
      <c r="P46" s="120">
        <f t="shared" si="1"/>
        <v>-27</v>
      </c>
      <c r="Q46" s="58"/>
      <c r="R46" s="120"/>
      <c r="S46" s="63"/>
      <c r="T46" s="78"/>
      <c r="U46" s="54"/>
      <c r="V46" s="54"/>
    </row>
    <row r="47" spans="1:22" ht="15.75" customHeight="1">
      <c r="A47" s="54"/>
      <c r="B47" s="54"/>
      <c r="C47" s="105"/>
      <c r="D47" s="58"/>
      <c r="E47" s="4"/>
      <c r="F47" s="63"/>
      <c r="G47" s="64"/>
      <c r="H47" s="108"/>
      <c r="I47" s="107"/>
      <c r="J47" s="69"/>
      <c r="K47" s="69"/>
      <c r="L47" s="106"/>
      <c r="M47" s="241"/>
      <c r="N47" s="117"/>
      <c r="O47" s="117"/>
      <c r="P47" s="120"/>
      <c r="Q47" s="58"/>
      <c r="R47" s="120"/>
      <c r="S47" s="63"/>
      <c r="T47" s="78"/>
      <c r="U47" s="54"/>
      <c r="V47" s="54"/>
    </row>
    <row r="48" spans="1:22" ht="15.75" customHeight="1">
      <c r="A48" s="54"/>
      <c r="B48" s="54"/>
      <c r="C48" s="72"/>
      <c r="D48" s="58"/>
      <c r="E48" s="59"/>
      <c r="F48" s="59"/>
      <c r="G48" s="63"/>
      <c r="H48" s="59"/>
      <c r="I48" s="58"/>
      <c r="J48" s="59"/>
      <c r="K48" s="59"/>
      <c r="L48" s="59"/>
      <c r="M48" s="59"/>
      <c r="N48" s="54"/>
      <c r="O48" s="54"/>
      <c r="P48" s="60"/>
      <c r="Q48" s="58"/>
      <c r="R48" s="60"/>
      <c r="S48" s="65"/>
      <c r="T48" s="78"/>
      <c r="U48" s="54"/>
      <c r="V48" s="54"/>
    </row>
    <row r="49" spans="1:22" ht="15" customHeight="1">
      <c r="A49" s="54"/>
      <c r="B49" s="77"/>
      <c r="C49" s="77"/>
      <c r="D49" s="77"/>
      <c r="E49" s="149"/>
      <c r="F49" s="54"/>
      <c r="G49" s="54"/>
      <c r="H49" s="54"/>
      <c r="I49" s="58"/>
      <c r="J49" s="54"/>
      <c r="K49" s="54"/>
      <c r="L49" s="54"/>
      <c r="M49" s="54"/>
      <c r="N49" s="237">
        <f>SUM(N40:N47)</f>
        <v>131</v>
      </c>
      <c r="O49" s="237">
        <f>SUM(O40:O47)</f>
        <v>131</v>
      </c>
      <c r="P49" s="94"/>
      <c r="Q49" s="54"/>
      <c r="R49" s="54"/>
      <c r="S49" s="54"/>
      <c r="T49" s="78"/>
      <c r="U49" s="54"/>
      <c r="V49" s="54"/>
    </row>
    <row r="50" spans="1:22" ht="15" customHeight="1">
      <c r="A50" s="54"/>
      <c r="B50" s="77"/>
      <c r="C50" s="77"/>
      <c r="D50" s="77"/>
      <c r="E50" s="54"/>
      <c r="F50" s="54"/>
      <c r="G50" s="54"/>
      <c r="H50" s="54"/>
      <c r="I50" s="58"/>
      <c r="J50" s="54"/>
      <c r="K50" s="54"/>
      <c r="L50" s="54"/>
      <c r="M50" s="54"/>
      <c r="N50" s="94"/>
      <c r="O50" s="94"/>
      <c r="P50" s="94"/>
      <c r="Q50" s="54"/>
      <c r="R50" s="54"/>
      <c r="S50" s="54"/>
      <c r="T50" s="78"/>
      <c r="U50" s="54"/>
      <c r="V50" s="54"/>
    </row>
    <row r="51" spans="1:22" ht="15" customHeight="1">
      <c r="A51" s="54"/>
      <c r="B51" s="57"/>
      <c r="C51" s="57"/>
      <c r="D51" s="57"/>
      <c r="E51" s="79"/>
      <c r="F51" s="79"/>
      <c r="G51" s="62"/>
      <c r="H51" s="54"/>
      <c r="I51" s="54"/>
      <c r="J51" s="86"/>
      <c r="K51" s="70"/>
      <c r="L51" s="70"/>
      <c r="M51" s="70"/>
      <c r="N51" s="54"/>
      <c r="O51" s="54"/>
      <c r="P51" s="57"/>
      <c r="Q51" s="57"/>
      <c r="R51" s="80"/>
      <c r="S51" s="80"/>
      <c r="T51" s="78"/>
      <c r="U51" s="54"/>
      <c r="V51" s="54"/>
    </row>
    <row r="52" spans="1:22" ht="15.75" customHeight="1">
      <c r="A52" s="54"/>
      <c r="B52" s="54"/>
      <c r="C52" s="72"/>
      <c r="D52" s="58"/>
      <c r="E52" s="82"/>
      <c r="F52" s="59"/>
      <c r="G52" s="59"/>
      <c r="H52" s="63"/>
      <c r="I52" s="64"/>
      <c r="J52" s="58"/>
      <c r="K52" s="59"/>
      <c r="L52" s="59"/>
      <c r="M52" s="59"/>
      <c r="N52" s="59"/>
      <c r="O52" s="54"/>
      <c r="P52" s="54"/>
      <c r="Q52" s="58"/>
      <c r="R52" s="60"/>
      <c r="S52" s="63"/>
      <c r="T52" s="78"/>
      <c r="U52" s="54"/>
      <c r="V52" s="54"/>
    </row>
    <row r="53" spans="1:22" ht="15.75" customHeight="1">
      <c r="A53" s="54"/>
      <c r="B53" s="54"/>
      <c r="C53" s="72"/>
      <c r="D53" s="58"/>
      <c r="E53" s="82"/>
      <c r="F53" s="59"/>
      <c r="G53" s="59"/>
      <c r="H53" s="63"/>
      <c r="I53" s="59"/>
      <c r="J53" s="58"/>
      <c r="K53" s="59"/>
      <c r="L53" s="59"/>
      <c r="M53" s="59"/>
      <c r="N53" s="59"/>
      <c r="O53" s="54"/>
      <c r="P53" s="54"/>
      <c r="Q53" s="58"/>
      <c r="R53" s="60"/>
      <c r="S53" s="66"/>
      <c r="T53" s="78"/>
      <c r="U53" s="54"/>
      <c r="V53" s="54"/>
    </row>
    <row r="54" spans="1:22" ht="15.75" customHeight="1">
      <c r="A54" s="54"/>
      <c r="B54" s="54"/>
      <c r="C54" s="72"/>
      <c r="D54" s="58"/>
      <c r="E54" s="82"/>
      <c r="F54" s="59"/>
      <c r="G54" s="59"/>
      <c r="H54" s="63"/>
      <c r="I54" s="64"/>
      <c r="J54" s="58"/>
      <c r="K54" s="59"/>
      <c r="L54" s="59"/>
      <c r="M54" s="59"/>
      <c r="N54" s="59"/>
      <c r="O54" s="54"/>
      <c r="P54" s="54"/>
      <c r="Q54" s="58"/>
      <c r="R54" s="60"/>
      <c r="S54" s="66"/>
      <c r="T54" s="78"/>
      <c r="U54" s="54"/>
      <c r="V54" s="54"/>
    </row>
    <row r="55" spans="1:22" ht="15.75" customHeight="1">
      <c r="A55" s="54"/>
      <c r="B55" s="54"/>
      <c r="C55" s="72"/>
      <c r="D55" s="58"/>
      <c r="E55" s="60"/>
      <c r="F55" s="59"/>
      <c r="G55" s="63"/>
      <c r="H55" s="63"/>
      <c r="I55" s="59"/>
      <c r="J55" s="58"/>
      <c r="K55" s="59"/>
      <c r="L55" s="59"/>
      <c r="M55" s="59"/>
      <c r="N55" s="59"/>
      <c r="O55" s="54"/>
      <c r="P55" s="54"/>
      <c r="Q55" s="58"/>
      <c r="R55" s="60"/>
      <c r="S55" s="66"/>
      <c r="T55" s="78"/>
      <c r="U55" s="54"/>
      <c r="V55" s="54"/>
    </row>
    <row r="56" spans="1:22" ht="15.75" customHeight="1">
      <c r="A56" s="54"/>
      <c r="B56" s="54"/>
      <c r="C56" s="72"/>
      <c r="D56" s="58"/>
      <c r="E56" s="60"/>
      <c r="F56" s="59"/>
      <c r="G56" s="63"/>
      <c r="H56" s="63"/>
      <c r="I56" s="59"/>
      <c r="J56" s="58"/>
      <c r="K56" s="59"/>
      <c r="L56" s="59"/>
      <c r="M56" s="59"/>
      <c r="N56" s="59"/>
      <c r="O56" s="54"/>
      <c r="P56" s="54"/>
      <c r="Q56" s="58"/>
      <c r="R56" s="60"/>
      <c r="S56" s="66"/>
      <c r="T56" s="78"/>
      <c r="U56" s="54"/>
      <c r="V56" s="54"/>
    </row>
    <row r="57" spans="1:22" ht="15.75" customHeight="1">
      <c r="A57" s="54"/>
      <c r="B57" s="54"/>
      <c r="C57" s="83"/>
      <c r="D57" s="58"/>
      <c r="E57" s="84"/>
      <c r="F57" s="59"/>
      <c r="G57" s="60"/>
      <c r="H57" s="63"/>
      <c r="I57" s="59"/>
      <c r="J57" s="58"/>
      <c r="K57" s="85"/>
      <c r="L57" s="59"/>
      <c r="M57" s="59"/>
      <c r="N57" s="59"/>
      <c r="O57" s="54"/>
      <c r="P57" s="54"/>
      <c r="Q57" s="58"/>
      <c r="R57" s="84"/>
      <c r="S57" s="63"/>
      <c r="T57" s="78"/>
      <c r="U57" s="54"/>
      <c r="V57" s="54"/>
    </row>
    <row r="58" spans="1:22" ht="15" customHeight="1">
      <c r="A58" s="54"/>
      <c r="B58" s="77"/>
      <c r="C58" s="77"/>
      <c r="D58" s="77"/>
      <c r="E58" s="54"/>
      <c r="F58" s="54"/>
      <c r="G58" s="54"/>
      <c r="H58" s="87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78"/>
      <c r="U58" s="54"/>
      <c r="V58" s="54"/>
    </row>
    <row r="59" spans="1:22" ht="15" customHeight="1">
      <c r="A59" s="54"/>
      <c r="B59" s="57"/>
      <c r="C59" s="57"/>
      <c r="D59" s="57"/>
      <c r="E59" s="79"/>
      <c r="F59" s="79"/>
      <c r="G59" s="62"/>
      <c r="H59" s="54"/>
      <c r="I59" s="54"/>
      <c r="J59" s="86"/>
      <c r="K59" s="70"/>
      <c r="L59" s="70"/>
      <c r="M59" s="70"/>
      <c r="N59" s="54"/>
      <c r="O59" s="54"/>
      <c r="P59" s="57"/>
      <c r="Q59" s="57"/>
      <c r="R59" s="30"/>
      <c r="S59" s="80"/>
      <c r="T59" s="78"/>
      <c r="U59" s="54"/>
      <c r="V59" s="54"/>
    </row>
    <row r="60" spans="1:22" ht="15.75" customHeight="1">
      <c r="A60" s="54"/>
      <c r="B60" s="54"/>
      <c r="C60" s="72"/>
      <c r="D60" s="58"/>
      <c r="E60" s="60"/>
      <c r="F60" s="54"/>
      <c r="G60" s="59"/>
      <c r="H60" s="63"/>
      <c r="I60" s="59"/>
      <c r="J60" s="58"/>
      <c r="K60" s="63"/>
      <c r="L60" s="59"/>
      <c r="M60" s="59"/>
      <c r="N60" s="54"/>
      <c r="O60" s="54"/>
      <c r="P60" s="54"/>
      <c r="Q60" s="58"/>
      <c r="R60" s="60"/>
      <c r="S60" s="63"/>
      <c r="T60" s="78"/>
      <c r="U60" s="54"/>
      <c r="V60" s="54"/>
    </row>
    <row r="61" spans="1:22" ht="15.75" customHeight="1">
      <c r="A61" s="54"/>
      <c r="B61" s="54"/>
      <c r="C61" s="72"/>
      <c r="D61" s="58"/>
      <c r="E61" s="60"/>
      <c r="F61" s="54"/>
      <c r="G61" s="59"/>
      <c r="H61" s="63"/>
      <c r="I61" s="59"/>
      <c r="J61" s="58"/>
      <c r="K61" s="59"/>
      <c r="L61" s="59"/>
      <c r="M61" s="59"/>
      <c r="N61" s="54"/>
      <c r="O61" s="54"/>
      <c r="P61" s="54"/>
      <c r="Q61" s="58"/>
      <c r="R61" s="60"/>
      <c r="S61" s="63"/>
      <c r="T61" s="78"/>
      <c r="U61" s="54"/>
      <c r="V61" s="54"/>
    </row>
    <row r="62" spans="1:22" ht="15.75" customHeight="1">
      <c r="A62" s="54"/>
      <c r="B62" s="54"/>
      <c r="C62" s="83"/>
      <c r="D62" s="58"/>
      <c r="E62" s="88"/>
      <c r="F62" s="54"/>
      <c r="G62" s="85"/>
      <c r="H62" s="63"/>
      <c r="I62" s="59"/>
      <c r="J62" s="58"/>
      <c r="K62" s="59"/>
      <c r="L62" s="59"/>
      <c r="M62" s="59"/>
      <c r="N62" s="54"/>
      <c r="O62" s="54"/>
      <c r="P62" s="54"/>
      <c r="Q62" s="58"/>
      <c r="R62" s="88"/>
      <c r="S62" s="63"/>
      <c r="T62" s="78"/>
      <c r="U62" s="54"/>
      <c r="V62" s="54"/>
    </row>
    <row r="63" spans="1:22" ht="15.75" customHeight="1">
      <c r="A63" s="54"/>
      <c r="B63" s="54"/>
      <c r="C63" s="72"/>
      <c r="D63" s="58"/>
      <c r="E63" s="60"/>
      <c r="F63" s="54"/>
      <c r="G63" s="59"/>
      <c r="H63" s="63"/>
      <c r="I63" s="59"/>
      <c r="J63" s="58"/>
      <c r="K63" s="60"/>
      <c r="L63" s="59"/>
      <c r="M63" s="59"/>
      <c r="N63" s="54"/>
      <c r="O63" s="54"/>
      <c r="P63" s="54"/>
      <c r="Q63" s="58"/>
      <c r="R63" s="60"/>
      <c r="S63" s="63"/>
      <c r="T63" s="78"/>
      <c r="U63" s="54"/>
      <c r="V63" s="54"/>
    </row>
    <row r="64" spans="1:22" ht="15.75" customHeight="1">
      <c r="A64" s="54"/>
      <c r="B64" s="54"/>
      <c r="C64" s="72"/>
      <c r="D64" s="58"/>
      <c r="E64" s="60"/>
      <c r="F64" s="54"/>
      <c r="G64" s="59"/>
      <c r="H64" s="63"/>
      <c r="I64" s="59"/>
      <c r="J64" s="58"/>
      <c r="K64" s="59"/>
      <c r="L64" s="59"/>
      <c r="M64" s="59"/>
      <c r="N64" s="54"/>
      <c r="O64" s="54"/>
      <c r="P64" s="54"/>
      <c r="Q64" s="58"/>
      <c r="R64" s="60"/>
      <c r="S64" s="63"/>
      <c r="T64" s="78"/>
      <c r="U64" s="54"/>
      <c r="V64" s="54"/>
    </row>
    <row r="65" spans="1:22" ht="15.75" customHeight="1">
      <c r="A65" s="54"/>
      <c r="B65" s="54"/>
      <c r="C65" s="72"/>
      <c r="D65" s="58"/>
      <c r="E65" s="60"/>
      <c r="F65" s="54"/>
      <c r="G65" s="59"/>
      <c r="H65" s="63"/>
      <c r="I65" s="59"/>
      <c r="J65" s="58"/>
      <c r="K65" s="63"/>
      <c r="L65" s="59"/>
      <c r="M65" s="59"/>
      <c r="N65" s="54"/>
      <c r="O65" s="54"/>
      <c r="P65" s="54"/>
      <c r="Q65" s="58"/>
      <c r="R65" s="60"/>
      <c r="S65" s="63"/>
      <c r="T65" s="78"/>
      <c r="U65" s="54"/>
      <c r="V65" s="54"/>
    </row>
    <row r="66" spans="1:22" ht="15" customHeight="1">
      <c r="A66" s="54"/>
      <c r="B66" s="77"/>
      <c r="C66" s="77"/>
      <c r="D66" s="77"/>
      <c r="E66" s="54"/>
      <c r="F66" s="54"/>
      <c r="G66" s="54"/>
      <c r="H66" s="87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78"/>
      <c r="U66" s="54"/>
      <c r="V66" s="54"/>
    </row>
    <row r="67" spans="1:22" ht="15" customHeight="1">
      <c r="A67" s="54"/>
      <c r="B67" s="57"/>
      <c r="C67" s="57"/>
      <c r="D67" s="57"/>
      <c r="E67" s="79"/>
      <c r="F67" s="79"/>
      <c r="G67" s="62"/>
      <c r="H67" s="54"/>
      <c r="I67" s="54"/>
      <c r="J67" s="29"/>
      <c r="K67" s="70"/>
      <c r="L67" s="70"/>
      <c r="M67" s="70"/>
      <c r="N67" s="54"/>
      <c r="O67" s="54"/>
      <c r="P67" s="57"/>
      <c r="Q67" s="57"/>
      <c r="R67" s="30"/>
      <c r="S67" s="80"/>
      <c r="T67" s="78"/>
      <c r="U67" s="54"/>
      <c r="V67" s="54"/>
    </row>
    <row r="68" spans="1:22" ht="15.75" customHeight="1">
      <c r="A68" s="54"/>
      <c r="B68" s="54"/>
      <c r="C68" s="72"/>
      <c r="D68" s="58"/>
      <c r="E68" s="60"/>
      <c r="F68" s="54"/>
      <c r="G68" s="59"/>
      <c r="H68" s="63"/>
      <c r="I68" s="59"/>
      <c r="J68" s="58"/>
      <c r="K68" s="60"/>
      <c r="L68" s="59"/>
      <c r="M68" s="59"/>
      <c r="N68" s="54"/>
      <c r="O68" s="54"/>
      <c r="P68" s="54"/>
      <c r="Q68" s="58"/>
      <c r="R68" s="82"/>
      <c r="S68" s="63"/>
      <c r="T68" s="78"/>
      <c r="U68" s="54"/>
      <c r="V68" s="54"/>
    </row>
    <row r="69" spans="1:22" ht="15.75" customHeight="1">
      <c r="A69" s="54"/>
      <c r="B69" s="54"/>
      <c r="C69" s="72"/>
      <c r="D69" s="58"/>
      <c r="E69" s="60"/>
      <c r="F69" s="54"/>
      <c r="G69" s="59"/>
      <c r="H69" s="63"/>
      <c r="I69" s="59"/>
      <c r="J69" s="58"/>
      <c r="K69" s="59"/>
      <c r="L69" s="59"/>
      <c r="M69" s="59"/>
      <c r="N69" s="54"/>
      <c r="O69" s="54"/>
      <c r="P69" s="54"/>
      <c r="Q69" s="58"/>
      <c r="R69" s="82"/>
      <c r="S69" s="63"/>
      <c r="T69" s="78"/>
      <c r="U69" s="54"/>
      <c r="V69" s="54"/>
    </row>
    <row r="70" spans="1:22" ht="15.75" customHeight="1">
      <c r="A70" s="54"/>
      <c r="B70" s="54"/>
      <c r="C70" s="83"/>
      <c r="D70" s="58"/>
      <c r="E70" s="84"/>
      <c r="F70" s="54"/>
      <c r="G70" s="59"/>
      <c r="H70" s="63"/>
      <c r="I70" s="59"/>
      <c r="J70" s="58"/>
      <c r="K70" s="85"/>
      <c r="L70" s="59"/>
      <c r="M70" s="59"/>
      <c r="N70" s="54"/>
      <c r="O70" s="54"/>
      <c r="P70" s="54"/>
      <c r="Q70" s="58"/>
      <c r="R70" s="84"/>
      <c r="S70" s="63"/>
      <c r="T70" s="78"/>
      <c r="U70" s="54"/>
      <c r="V70" s="54"/>
    </row>
    <row r="71" spans="1:22" ht="15.75" customHeight="1">
      <c r="A71" s="54"/>
      <c r="B71" s="54"/>
      <c r="C71" s="72"/>
      <c r="D71" s="58"/>
      <c r="E71" s="60"/>
      <c r="F71" s="54"/>
      <c r="G71" s="63"/>
      <c r="H71" s="63"/>
      <c r="I71" s="59"/>
      <c r="J71" s="58"/>
      <c r="K71" s="59"/>
      <c r="L71" s="59"/>
      <c r="M71" s="59"/>
      <c r="N71" s="54"/>
      <c r="O71" s="54"/>
      <c r="P71" s="54"/>
      <c r="Q71" s="58"/>
      <c r="R71" s="82"/>
      <c r="S71" s="63"/>
      <c r="T71" s="78"/>
      <c r="U71" s="54"/>
      <c r="V71" s="54"/>
    </row>
    <row r="72" spans="1:22" ht="15.75" customHeight="1">
      <c r="A72" s="54"/>
      <c r="B72" s="54"/>
      <c r="C72" s="72"/>
      <c r="D72" s="58"/>
      <c r="E72" s="60"/>
      <c r="F72" s="54"/>
      <c r="G72" s="63"/>
      <c r="H72" s="63"/>
      <c r="I72" s="59"/>
      <c r="J72" s="58"/>
      <c r="K72" s="59"/>
      <c r="L72" s="59"/>
      <c r="M72" s="59"/>
      <c r="N72" s="54"/>
      <c r="O72" s="54"/>
      <c r="P72" s="54"/>
      <c r="Q72" s="58"/>
      <c r="R72" s="82"/>
      <c r="S72" s="63"/>
      <c r="T72" s="78"/>
      <c r="U72" s="54"/>
      <c r="V72" s="54"/>
    </row>
    <row r="73" spans="1:22" ht="15.75" customHeight="1">
      <c r="A73" s="54"/>
      <c r="B73" s="54"/>
      <c r="C73" s="72"/>
      <c r="D73" s="58"/>
      <c r="E73" s="60"/>
      <c r="F73" s="54"/>
      <c r="G73" s="59"/>
      <c r="H73" s="63"/>
      <c r="I73" s="59"/>
      <c r="J73" s="58"/>
      <c r="K73" s="59"/>
      <c r="L73" s="59"/>
      <c r="M73" s="59"/>
      <c r="N73" s="54"/>
      <c r="O73" s="54"/>
      <c r="P73" s="54"/>
      <c r="Q73" s="58"/>
      <c r="R73" s="60"/>
      <c r="S73" s="63"/>
      <c r="T73" s="78"/>
      <c r="U73" s="54"/>
      <c r="V73" s="54"/>
    </row>
    <row r="74" spans="1:22" ht="15" customHeight="1">
      <c r="A74" s="77"/>
      <c r="B74" s="54"/>
      <c r="C74" s="54"/>
      <c r="D74" s="54"/>
      <c r="E74" s="69"/>
      <c r="F74" s="54"/>
      <c r="G74" s="59"/>
      <c r="H74" s="60"/>
      <c r="I74" s="59"/>
      <c r="J74" s="60"/>
      <c r="K74" s="59"/>
      <c r="L74" s="59"/>
      <c r="M74" s="59"/>
      <c r="N74" s="54"/>
      <c r="O74" s="54"/>
      <c r="P74" s="54"/>
      <c r="Q74" s="54"/>
      <c r="R74" s="58"/>
      <c r="S74" s="61"/>
      <c r="T74" s="81"/>
      <c r="U74" s="54"/>
      <c r="V74" s="54"/>
    </row>
    <row r="75" spans="1:22" ht="15" customHeight="1">
      <c r="A75" s="54"/>
      <c r="B75" s="77"/>
      <c r="C75" s="77"/>
      <c r="D75" s="77"/>
      <c r="E75" s="54"/>
      <c r="F75" s="54"/>
      <c r="G75" s="54"/>
      <c r="H75" s="87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78"/>
      <c r="U75" s="54"/>
      <c r="V75" s="54"/>
    </row>
    <row r="76" spans="1:22" ht="15" customHeight="1">
      <c r="A76" s="54"/>
      <c r="B76" s="57"/>
      <c r="C76" s="57"/>
      <c r="D76" s="57"/>
      <c r="E76" s="79"/>
      <c r="F76" s="79"/>
      <c r="G76" s="54"/>
      <c r="H76" s="54"/>
      <c r="I76" s="54"/>
      <c r="J76" s="29"/>
      <c r="K76" s="70"/>
      <c r="L76" s="70"/>
      <c r="M76" s="70"/>
      <c r="N76" s="54"/>
      <c r="O76" s="54"/>
      <c r="P76" s="57"/>
      <c r="Q76" s="57"/>
      <c r="R76" s="30"/>
      <c r="S76" s="80"/>
      <c r="T76" s="78"/>
      <c r="U76" s="54"/>
      <c r="V76" s="54"/>
    </row>
    <row r="77" spans="1:22" ht="15" customHeight="1">
      <c r="A77" s="54"/>
      <c r="B77" s="71"/>
      <c r="C77" s="71"/>
      <c r="D77" s="7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7"/>
      <c r="Q77" s="67"/>
      <c r="R77" s="68"/>
      <c r="S77" s="61"/>
      <c r="T77" s="54"/>
      <c r="U77" s="54"/>
      <c r="V77" s="54"/>
    </row>
    <row r="78" spans="1:22" ht="15" customHeight="1">
      <c r="A78" s="54"/>
      <c r="B78" s="63"/>
      <c r="C78" s="63"/>
      <c r="D78" s="63"/>
      <c r="E78" s="63"/>
      <c r="F78" s="70"/>
      <c r="G78" s="63"/>
      <c r="H78" s="63"/>
      <c r="I78" s="89"/>
      <c r="J78" s="79"/>
      <c r="K78" s="79"/>
      <c r="L78" s="70"/>
      <c r="M78" s="70"/>
      <c r="N78" s="70"/>
      <c r="O78" s="70"/>
      <c r="P78" s="70"/>
      <c r="Q78" s="70"/>
      <c r="R78" s="70"/>
      <c r="S78" s="70"/>
      <c r="T78" s="70"/>
      <c r="U78" s="54"/>
      <c r="V78" s="54"/>
    </row>
    <row r="79" spans="1:22" ht="15" customHeight="1">
      <c r="A79" s="77"/>
      <c r="B79" s="54"/>
      <c r="C79" s="54"/>
      <c r="D79" s="54"/>
      <c r="E79" s="69"/>
      <c r="F79" s="54"/>
      <c r="G79" s="59"/>
      <c r="H79" s="60"/>
      <c r="I79" s="59"/>
      <c r="J79" s="54"/>
      <c r="K79" s="87"/>
      <c r="L79" s="54"/>
      <c r="M79" s="54"/>
      <c r="N79" s="54"/>
      <c r="O79" s="54"/>
      <c r="P79" s="54"/>
      <c r="Q79" s="54"/>
      <c r="R79" s="54"/>
      <c r="S79" s="54"/>
      <c r="T79" s="81"/>
      <c r="U79" s="54"/>
      <c r="V79" s="54"/>
    </row>
    <row r="80" spans="1:22" ht="15" customHeight="1">
      <c r="A80" s="70"/>
      <c r="B80" s="54"/>
      <c r="C80" s="54"/>
      <c r="D80" s="54"/>
      <c r="E80" s="70"/>
      <c r="F80" s="54"/>
      <c r="G80" s="54"/>
      <c r="H80" s="70"/>
      <c r="I80" s="54"/>
      <c r="J80" s="54"/>
      <c r="K80" s="70"/>
      <c r="L80" s="54"/>
      <c r="M80" s="54"/>
      <c r="N80" s="54"/>
      <c r="O80" s="54"/>
      <c r="P80" s="54"/>
      <c r="Q80" s="54"/>
      <c r="R80" s="54"/>
      <c r="S80" s="54"/>
      <c r="T80" s="78"/>
      <c r="U80" s="54"/>
      <c r="V80" s="54"/>
    </row>
    <row r="81" spans="1:22" ht="15" customHeight="1">
      <c r="A81" s="70"/>
      <c r="B81" s="54"/>
      <c r="C81" s="54"/>
      <c r="D81" s="54"/>
      <c r="E81" s="69"/>
      <c r="F81" s="59"/>
      <c r="G81" s="59"/>
      <c r="H81" s="63"/>
      <c r="I81" s="59"/>
      <c r="J81" s="90"/>
      <c r="K81" s="91"/>
      <c r="L81" s="91"/>
      <c r="M81" s="91"/>
      <c r="N81" s="91"/>
      <c r="O81" s="91"/>
      <c r="P81" s="91"/>
      <c r="Q81" s="92"/>
      <c r="R81" s="71"/>
      <c r="S81" s="79"/>
      <c r="T81" s="78"/>
      <c r="U81" s="54"/>
      <c r="V81" s="54"/>
    </row>
    <row r="82" spans="1:22" ht="15" customHeight="1">
      <c r="A82" s="54"/>
      <c r="B82" s="54"/>
      <c r="C82" s="54"/>
      <c r="D82" s="54"/>
      <c r="E82" s="54"/>
      <c r="F82" s="59"/>
      <c r="G82" s="54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78"/>
      <c r="U82" s="54"/>
      <c r="V82" s="54"/>
    </row>
    <row r="83" spans="1:22" ht="15" customHeight="1">
      <c r="A83" s="70"/>
      <c r="B83" s="93"/>
      <c r="C83" s="59"/>
      <c r="D83" s="59"/>
      <c r="E83" s="59"/>
      <c r="F83" s="59"/>
      <c r="G83" s="59"/>
      <c r="H83" s="63"/>
      <c r="I83" s="63"/>
      <c r="J83" s="90"/>
      <c r="K83" s="72"/>
      <c r="L83" s="72"/>
      <c r="M83" s="72"/>
      <c r="N83" s="72"/>
      <c r="O83" s="72"/>
      <c r="P83" s="73"/>
      <c r="Q83" s="58"/>
      <c r="R83" s="68"/>
      <c r="S83" s="61"/>
      <c r="T83" s="78"/>
      <c r="U83" s="94"/>
      <c r="V83" s="54"/>
    </row>
    <row r="84" spans="1:22" ht="15" customHeight="1">
      <c r="A84" s="70"/>
      <c r="B84" s="93"/>
      <c r="C84" s="59"/>
      <c r="D84" s="59"/>
      <c r="E84" s="64"/>
      <c r="F84" s="64"/>
      <c r="G84" s="59"/>
      <c r="H84" s="63"/>
      <c r="I84" s="63"/>
      <c r="J84" s="90"/>
      <c r="K84" s="72"/>
      <c r="L84" s="72"/>
      <c r="M84" s="72"/>
      <c r="N84" s="72"/>
      <c r="O84" s="72"/>
      <c r="P84" s="74"/>
      <c r="Q84" s="58"/>
      <c r="R84" s="68"/>
      <c r="S84" s="61"/>
      <c r="T84" s="78"/>
      <c r="U84" s="54"/>
      <c r="V84" s="54"/>
    </row>
    <row r="85" spans="1:22" ht="15" customHeight="1">
      <c r="A85" s="54"/>
      <c r="B85" s="93"/>
      <c r="C85" s="59"/>
      <c r="D85" s="59"/>
      <c r="E85" s="64"/>
      <c r="F85" s="64"/>
      <c r="G85" s="59"/>
      <c r="H85" s="63"/>
      <c r="I85" s="63"/>
      <c r="J85" s="90"/>
      <c r="K85" s="72"/>
      <c r="L85" s="72"/>
      <c r="M85" s="72"/>
      <c r="N85" s="72"/>
      <c r="O85" s="72"/>
      <c r="P85" s="73"/>
      <c r="Q85" s="58"/>
      <c r="R85" s="68"/>
      <c r="S85" s="61"/>
      <c r="T85" s="78"/>
      <c r="U85" s="54"/>
      <c r="V85" s="54"/>
    </row>
    <row r="86" spans="1:22" ht="15" customHeight="1">
      <c r="A86" s="54"/>
      <c r="B86" s="93"/>
      <c r="C86" s="59"/>
      <c r="D86" s="63"/>
      <c r="E86" s="59"/>
      <c r="F86" s="59"/>
      <c r="G86" s="59"/>
      <c r="H86" s="63"/>
      <c r="I86" s="63"/>
      <c r="J86" s="90"/>
      <c r="K86" s="72"/>
      <c r="L86" s="72"/>
      <c r="M86" s="72"/>
      <c r="N86" s="72"/>
      <c r="O86" s="72"/>
      <c r="P86" s="73"/>
      <c r="Q86" s="58"/>
      <c r="R86" s="68"/>
      <c r="S86" s="61"/>
      <c r="T86" s="78"/>
      <c r="U86" s="54"/>
      <c r="V86" s="54"/>
    </row>
    <row r="87" spans="1:22" ht="15" customHeight="1">
      <c r="A87" s="70"/>
      <c r="B87" s="93"/>
      <c r="C87" s="59"/>
      <c r="D87" s="59"/>
      <c r="E87" s="59"/>
      <c r="F87" s="59"/>
      <c r="G87" s="59"/>
      <c r="H87" s="63"/>
      <c r="I87" s="63"/>
      <c r="J87" s="90"/>
      <c r="K87" s="72"/>
      <c r="L87" s="72"/>
      <c r="M87" s="72"/>
      <c r="N87" s="72"/>
      <c r="O87" s="72"/>
      <c r="P87" s="73"/>
      <c r="Q87" s="58"/>
      <c r="R87" s="68"/>
      <c r="S87" s="61"/>
      <c r="T87" s="78"/>
      <c r="U87" s="54"/>
      <c r="V87" s="54"/>
    </row>
    <row r="88" spans="1:22" ht="15" customHeight="1">
      <c r="A88" s="70"/>
      <c r="B88" s="95"/>
      <c r="C88" s="63"/>
      <c r="D88" s="59"/>
      <c r="E88" s="64"/>
      <c r="F88" s="64"/>
      <c r="G88" s="59"/>
      <c r="H88" s="63"/>
      <c r="I88" s="63"/>
      <c r="J88" s="90"/>
      <c r="K88" s="72"/>
      <c r="L88" s="72"/>
      <c r="M88" s="72"/>
      <c r="N88" s="72"/>
      <c r="O88" s="72"/>
      <c r="P88" s="73"/>
      <c r="Q88" s="58"/>
      <c r="R88" s="68"/>
      <c r="S88" s="61"/>
      <c r="T88" s="78"/>
      <c r="U88" s="54"/>
      <c r="V88" s="54"/>
    </row>
    <row r="89" spans="1:22" ht="15" customHeight="1">
      <c r="A89" s="70"/>
      <c r="B89" s="96"/>
      <c r="C89" s="64"/>
      <c r="D89" s="85"/>
      <c r="E89" s="59"/>
      <c r="F89" s="59"/>
      <c r="G89" s="59"/>
      <c r="H89" s="63"/>
      <c r="I89" s="63"/>
      <c r="J89" s="90"/>
      <c r="K89" s="83"/>
      <c r="L89" s="83"/>
      <c r="M89" s="83"/>
      <c r="N89" s="83"/>
      <c r="O89" s="83"/>
      <c r="P89" s="97"/>
      <c r="Q89" s="58"/>
      <c r="R89" s="99"/>
      <c r="S89" s="61"/>
      <c r="T89" s="78"/>
      <c r="U89" s="54"/>
      <c r="V89" s="54"/>
    </row>
    <row r="90" spans="1:22" ht="15" customHeight="1">
      <c r="A90" s="70"/>
      <c r="B90" s="93"/>
      <c r="C90" s="59"/>
      <c r="D90" s="63"/>
      <c r="E90" s="59"/>
      <c r="F90" s="59"/>
      <c r="G90" s="59"/>
      <c r="H90" s="63"/>
      <c r="I90" s="63"/>
      <c r="J90" s="90"/>
      <c r="K90" s="72"/>
      <c r="L90" s="72"/>
      <c r="M90" s="72"/>
      <c r="N90" s="72"/>
      <c r="O90" s="72"/>
      <c r="P90" s="73"/>
      <c r="Q90" s="58"/>
      <c r="R90" s="68"/>
      <c r="S90" s="61"/>
      <c r="T90" s="78"/>
      <c r="U90" s="100"/>
      <c r="V90" s="54"/>
    </row>
    <row r="91" spans="1:22" ht="15" customHeight="1">
      <c r="A91" s="54"/>
      <c r="B91" s="93"/>
      <c r="C91" s="59"/>
      <c r="D91" s="60"/>
      <c r="E91" s="59"/>
      <c r="F91" s="59"/>
      <c r="G91" s="59"/>
      <c r="H91" s="63"/>
      <c r="I91" s="63"/>
      <c r="J91" s="101"/>
      <c r="K91" s="72"/>
      <c r="L91" s="72"/>
      <c r="M91" s="72"/>
      <c r="N91" s="72"/>
      <c r="O91" s="72"/>
      <c r="P91" s="73"/>
      <c r="Q91" s="58"/>
      <c r="R91" s="68"/>
      <c r="S91" s="61"/>
      <c r="T91" s="78"/>
      <c r="U91" s="100"/>
      <c r="V91" s="54"/>
    </row>
    <row r="92" spans="1:22" ht="15" customHeight="1">
      <c r="A92" s="54"/>
      <c r="B92" s="93"/>
      <c r="C92" s="59"/>
      <c r="D92" s="60"/>
      <c r="E92" s="64"/>
      <c r="F92" s="64"/>
      <c r="G92" s="59"/>
      <c r="H92" s="63"/>
      <c r="I92" s="63"/>
      <c r="J92" s="90"/>
      <c r="K92" s="72"/>
      <c r="L92" s="72"/>
      <c r="M92" s="72"/>
      <c r="N92" s="72"/>
      <c r="O92" s="72"/>
      <c r="P92" s="73"/>
      <c r="Q92" s="58"/>
      <c r="R92" s="68"/>
      <c r="S92" s="61"/>
      <c r="T92" s="78"/>
      <c r="U92" s="54"/>
      <c r="V92" s="54"/>
    </row>
    <row r="93" spans="1:22" ht="15" customHeight="1">
      <c r="A93" s="54"/>
      <c r="B93" s="93"/>
      <c r="C93" s="59"/>
      <c r="D93" s="59"/>
      <c r="E93" s="64"/>
      <c r="F93" s="64"/>
      <c r="G93" s="59"/>
      <c r="H93" s="63"/>
      <c r="I93" s="63"/>
      <c r="J93" s="90"/>
      <c r="K93" s="72"/>
      <c r="L93" s="72"/>
      <c r="M93" s="72"/>
      <c r="N93" s="72"/>
      <c r="O93" s="72"/>
      <c r="P93" s="73"/>
      <c r="Q93" s="58"/>
      <c r="R93" s="68"/>
      <c r="S93" s="61"/>
      <c r="T93" s="78"/>
      <c r="U93" s="54"/>
      <c r="V93" s="54"/>
    </row>
    <row r="94" spans="1:22" ht="15" customHeight="1">
      <c r="A94" s="54"/>
      <c r="B94" s="93"/>
      <c r="C94" s="59"/>
      <c r="D94" s="59"/>
      <c r="E94" s="59"/>
      <c r="F94" s="59"/>
      <c r="G94" s="59"/>
      <c r="H94" s="63"/>
      <c r="I94" s="63"/>
      <c r="J94" s="90"/>
      <c r="K94" s="72"/>
      <c r="L94" s="72"/>
      <c r="M94" s="72"/>
      <c r="N94" s="72"/>
      <c r="O94" s="72"/>
      <c r="P94" s="73"/>
      <c r="Q94" s="58"/>
      <c r="R94" s="68"/>
      <c r="S94" s="61"/>
      <c r="T94" s="78"/>
      <c r="U94" s="54"/>
      <c r="V94" s="54"/>
    </row>
    <row r="95" spans="1:22" ht="15" customHeight="1">
      <c r="A95" s="54"/>
      <c r="B95" s="59"/>
      <c r="C95" s="59"/>
      <c r="D95" s="59"/>
      <c r="E95" s="59"/>
      <c r="F95" s="59"/>
      <c r="G95" s="59"/>
      <c r="H95" s="63"/>
      <c r="I95" s="63"/>
      <c r="J95" s="98"/>
      <c r="K95" s="63"/>
      <c r="L95" s="63"/>
      <c r="M95" s="63"/>
      <c r="N95" s="63"/>
      <c r="O95" s="63"/>
      <c r="P95" s="64"/>
      <c r="Q95" s="64"/>
      <c r="R95" s="75"/>
      <c r="S95" s="63"/>
      <c r="T95" s="78"/>
      <c r="U95" s="54"/>
      <c r="V95" s="54"/>
    </row>
    <row r="96" spans="1:22" ht="15" customHeight="1">
      <c r="A96" s="54"/>
      <c r="B96" s="54"/>
      <c r="C96" s="54"/>
      <c r="D96" s="54"/>
      <c r="E96" s="76"/>
      <c r="F96" s="76"/>
      <c r="G96" s="54"/>
      <c r="H96" s="102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78"/>
      <c r="U96" s="54"/>
      <c r="V96" s="54"/>
    </row>
    <row r="97" spans="1:22" ht="15" customHeight="1">
      <c r="A97" s="54"/>
      <c r="B97" s="54"/>
      <c r="C97" s="54"/>
      <c r="D97" s="54"/>
      <c r="E97" s="54"/>
      <c r="F97" s="76"/>
      <c r="G97" s="76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78"/>
      <c r="U97" s="54"/>
      <c r="V97" s="54"/>
    </row>
    <row r="98" spans="1:22" ht="15" customHeight="1">
      <c r="A98" s="77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81"/>
      <c r="U98" s="54"/>
      <c r="V98" s="54"/>
    </row>
    <row r="99" spans="1:22" ht="12.7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</row>
    <row r="100" spans="1:22" ht="12.7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</row>
    <row r="101" spans="1:22" ht="12.7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</row>
    <row r="102" spans="1:22" ht="12.7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</row>
    <row r="103" spans="1:22" ht="12.7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</row>
    <row r="104" spans="1:22" ht="12.7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</row>
    <row r="105" spans="1:22" ht="12.7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</row>
    <row r="106" spans="1:22" ht="12.7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</row>
    <row r="107" spans="1:22" ht="12.7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</row>
    <row r="108" spans="1:22" ht="12.7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</row>
    <row r="109" spans="1:22" ht="12.7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</row>
    <row r="110" spans="1:22" ht="12.7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</row>
    <row r="111" spans="1:22" ht="12.7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</row>
    <row r="112" spans="1:22" ht="12.7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</row>
    <row r="113" spans="1:22" ht="12.7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</row>
    <row r="114" spans="1:22" ht="12.7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</row>
    <row r="115" spans="1:22" ht="12.7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</row>
    <row r="116" spans="1:22" ht="12.7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</row>
    <row r="117" spans="1:22" ht="12.7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</row>
    <row r="118" spans="1:22" ht="12.7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</row>
    <row r="119" spans="1:22" ht="12.7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</row>
    <row r="120" spans="1:22" ht="12.7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</row>
    <row r="121" spans="1:22" ht="12.7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</row>
    <row r="122" spans="1:22" ht="12.75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</row>
    <row r="123" spans="1:22" ht="12.75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</row>
    <row r="124" spans="1:22" ht="12.75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</row>
    <row r="125" spans="1:22" ht="12.7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</row>
    <row r="126" spans="1:22" ht="12.75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</row>
    <row r="127" spans="1:22" ht="12.75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</row>
    <row r="128" spans="1:22" ht="12.75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</row>
    <row r="129" spans="1:22" ht="12.7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</row>
    <row r="130" spans="1:22" ht="12.75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</row>
    <row r="131" spans="1:22" ht="12.7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</row>
    <row r="132" spans="1:22" ht="12.7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</row>
    <row r="133" spans="1:22" ht="12.7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</row>
    <row r="134" spans="1:22" ht="12.7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</row>
    <row r="135" spans="1:22" ht="12.7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</row>
    <row r="136" spans="1:22" ht="12.75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</row>
    <row r="137" spans="1:22" ht="12.7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</row>
    <row r="138" spans="1:22" ht="12.7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</row>
    <row r="139" spans="1:22" ht="12.7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</row>
    <row r="140" spans="1:22" ht="12.7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</row>
    <row r="141" spans="1:22" ht="12.7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</row>
    <row r="142" spans="1:22" ht="12.7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</row>
    <row r="143" spans="1:22" ht="12.7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</row>
    <row r="144" spans="1:22" ht="12.7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</row>
    <row r="145" spans="1:22" ht="12.7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</row>
    <row r="146" spans="1:22" ht="12.7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</row>
    <row r="147" spans="1:22" ht="12.7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</row>
    <row r="148" spans="1:22" ht="12.7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</row>
    <row r="149" spans="1:22" ht="12.7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</row>
    <row r="150" spans="1:22" ht="12.7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</row>
    <row r="151" spans="1:22" ht="12.7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</row>
    <row r="152" spans="1:22" ht="12.7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</row>
    <row r="153" spans="1:22" ht="12.7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</row>
    <row r="154" spans="1:22" ht="12.75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</row>
    <row r="155" spans="1:22" ht="12.7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</row>
    <row r="156" spans="1:22" ht="12.7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</row>
    <row r="157" spans="1:22" ht="12.7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</row>
    <row r="158" spans="1:22" ht="12.7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</row>
    <row r="159" spans="1:22" ht="12.7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</row>
    <row r="160" spans="1:22" ht="12.7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</row>
    <row r="161" spans="1:22" ht="12.7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</row>
    <row r="162" spans="1:22" ht="12.7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</row>
    <row r="163" spans="1:22" ht="12.7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</row>
    <row r="164" spans="1:22" ht="12.7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</row>
    <row r="165" spans="1:22" ht="12.7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</row>
    <row r="166" spans="1:22" ht="12.7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</row>
    <row r="167" spans="1:22" ht="12.7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</row>
    <row r="168" spans="1:22" ht="12.7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</row>
    <row r="169" spans="1:22" ht="12.7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</row>
    <row r="170" spans="1:22" ht="12.7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</row>
    <row r="171" spans="1:22" ht="12.7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</row>
  </sheetData>
  <mergeCells count="1">
    <mergeCell ref="F37:P37"/>
  </mergeCells>
  <printOptions horizontalCentered="1" verticalCentered="1"/>
  <pageMargins left="0" right="0" top="0" bottom="0" header="0" footer="0"/>
  <pageSetup fitToHeight="1" fitToWidth="1" horizontalDpi="360" verticalDpi="360" orientation="portrait" paperSize="9" scale="63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1:F36"/>
  <sheetViews>
    <sheetView workbookViewId="0" topLeftCell="A1">
      <selection activeCell="A1" sqref="A1"/>
    </sheetView>
  </sheetViews>
  <sheetFormatPr defaultColWidth="11.421875" defaultRowHeight="12.75"/>
  <sheetData>
    <row r="1" s="329" customFormat="1" ht="24" customHeight="1">
      <c r="A1" s="329" t="s">
        <v>241</v>
      </c>
    </row>
    <row r="3" spans="1:6" ht="15.75">
      <c r="A3" s="350" t="s">
        <v>234</v>
      </c>
      <c r="B3" s="4"/>
      <c r="C3" s="4"/>
      <c r="D3" s="4"/>
      <c r="E3" s="4"/>
      <c r="F3" s="4"/>
    </row>
    <row r="4" spans="1:6" ht="15">
      <c r="A4" s="4"/>
      <c r="B4" s="4"/>
      <c r="C4" s="4"/>
      <c r="D4" s="4"/>
      <c r="E4" s="4"/>
      <c r="F4" s="4"/>
    </row>
    <row r="5" spans="1:6" ht="15.75">
      <c r="A5" s="4" t="s">
        <v>255</v>
      </c>
      <c r="B5" s="4"/>
      <c r="C5" s="4"/>
      <c r="D5" s="4"/>
      <c r="E5" s="4"/>
      <c r="F5" s="4"/>
    </row>
    <row r="6" spans="1:6" ht="15">
      <c r="A6" s="4" t="s">
        <v>254</v>
      </c>
      <c r="B6" s="4"/>
      <c r="C6" s="4"/>
      <c r="D6" s="4"/>
      <c r="E6" s="4"/>
      <c r="F6" s="4"/>
    </row>
    <row r="7" spans="1:6" ht="6" customHeight="1">
      <c r="A7" s="4"/>
      <c r="B7" s="4"/>
      <c r="C7" s="4"/>
      <c r="D7" s="4"/>
      <c r="E7" s="4"/>
      <c r="F7" s="4"/>
    </row>
    <row r="8" spans="1:6" s="213" customFormat="1" ht="15.75">
      <c r="A8" s="126" t="s">
        <v>257</v>
      </c>
      <c r="B8" s="126"/>
      <c r="C8" s="126"/>
      <c r="D8" s="126"/>
      <c r="E8" s="126"/>
      <c r="F8" s="126"/>
    </row>
    <row r="9" spans="1:6" s="213" customFormat="1" ht="15.75">
      <c r="A9" s="126" t="s">
        <v>258</v>
      </c>
      <c r="B9" s="126"/>
      <c r="C9" s="126"/>
      <c r="D9" s="126"/>
      <c r="E9" s="126"/>
      <c r="F9" s="126"/>
    </row>
    <row r="10" spans="1:6" s="213" customFormat="1" ht="15.75">
      <c r="A10" s="126" t="s">
        <v>259</v>
      </c>
      <c r="B10" s="126"/>
      <c r="C10" s="126"/>
      <c r="D10" s="126"/>
      <c r="E10" s="126"/>
      <c r="F10" s="126"/>
    </row>
    <row r="11" spans="1:6" s="213" customFormat="1" ht="15.75">
      <c r="A11" s="126" t="s">
        <v>260</v>
      </c>
      <c r="B11" s="126"/>
      <c r="C11" s="126"/>
      <c r="D11" s="126"/>
      <c r="E11" s="126"/>
      <c r="F11" s="126"/>
    </row>
    <row r="12" spans="1:6" s="213" customFormat="1" ht="15.75">
      <c r="A12" s="126" t="s">
        <v>261</v>
      </c>
      <c r="B12" s="126"/>
      <c r="C12" s="126"/>
      <c r="D12" s="126"/>
      <c r="E12" s="126"/>
      <c r="F12" s="126"/>
    </row>
    <row r="13" spans="1:6" s="213" customFormat="1" ht="15.75">
      <c r="A13" s="126" t="s">
        <v>262</v>
      </c>
      <c r="B13" s="126"/>
      <c r="C13" s="126"/>
      <c r="D13" s="126"/>
      <c r="E13" s="126"/>
      <c r="F13" s="126"/>
    </row>
    <row r="14" spans="1:6" ht="6" customHeight="1">
      <c r="A14" s="4"/>
      <c r="B14" s="4"/>
      <c r="C14" s="4"/>
      <c r="D14" s="4"/>
      <c r="E14" s="4"/>
      <c r="F14" s="4"/>
    </row>
    <row r="15" spans="1:6" ht="15.75">
      <c r="A15" s="351" t="s">
        <v>256</v>
      </c>
      <c r="B15" s="4"/>
      <c r="C15" s="4"/>
      <c r="D15" s="4"/>
      <c r="E15" s="4"/>
      <c r="F15" s="4"/>
    </row>
    <row r="16" spans="1:6" ht="15">
      <c r="A16" s="4"/>
      <c r="B16" s="4"/>
      <c r="C16" s="4"/>
      <c r="D16" s="4"/>
      <c r="E16" s="4"/>
      <c r="F16" s="4"/>
    </row>
    <row r="17" spans="1:6" ht="15">
      <c r="A17" s="4"/>
      <c r="B17" s="4"/>
      <c r="C17" s="4"/>
      <c r="D17" s="4"/>
      <c r="E17" s="4"/>
      <c r="F17" s="4"/>
    </row>
    <row r="18" spans="1:6" ht="15">
      <c r="A18" s="4"/>
      <c r="B18" s="4"/>
      <c r="C18" s="4"/>
      <c r="D18" s="4"/>
      <c r="E18" s="4"/>
      <c r="F18" s="4"/>
    </row>
    <row r="19" spans="1:6" ht="15.75">
      <c r="A19" s="350"/>
      <c r="B19" s="4"/>
      <c r="C19" s="4"/>
      <c r="D19" s="4"/>
      <c r="E19" s="4"/>
      <c r="F19" s="4"/>
    </row>
    <row r="20" spans="1:6" ht="15">
      <c r="A20" s="4"/>
      <c r="B20" s="4"/>
      <c r="C20" s="4"/>
      <c r="D20" s="4"/>
      <c r="E20" s="4"/>
      <c r="F20" s="4"/>
    </row>
    <row r="21" spans="1:6" ht="15.75">
      <c r="A21" s="350" t="s">
        <v>251</v>
      </c>
      <c r="B21" s="4"/>
      <c r="C21" s="4"/>
      <c r="D21" s="4"/>
      <c r="E21" s="4"/>
      <c r="F21" s="4"/>
    </row>
    <row r="22" spans="1:6" ht="15">
      <c r="A22" s="4"/>
      <c r="B22" s="4"/>
      <c r="C22" s="4"/>
      <c r="D22" s="4"/>
      <c r="E22" s="4"/>
      <c r="F22" s="4"/>
    </row>
    <row r="23" spans="1:6" ht="15.75">
      <c r="A23" s="4" t="s">
        <v>253</v>
      </c>
      <c r="B23" s="4"/>
      <c r="C23" s="4"/>
      <c r="D23" s="4"/>
      <c r="E23" s="4"/>
      <c r="F23" s="4"/>
    </row>
    <row r="24" spans="1:6" ht="15">
      <c r="A24" s="4" t="s">
        <v>252</v>
      </c>
      <c r="B24" s="4"/>
      <c r="C24" s="4"/>
      <c r="D24" s="4"/>
      <c r="E24" s="4"/>
      <c r="F24" s="4"/>
    </row>
    <row r="25" spans="1:6" ht="6" customHeight="1">
      <c r="A25" s="4"/>
      <c r="B25" s="4"/>
      <c r="C25" s="4"/>
      <c r="D25" s="4"/>
      <c r="E25" s="4"/>
      <c r="F25" s="4"/>
    </row>
    <row r="26" spans="1:6" s="213" customFormat="1" ht="15.75">
      <c r="A26" s="126" t="s">
        <v>242</v>
      </c>
      <c r="B26" s="126"/>
      <c r="C26" s="126"/>
      <c r="D26" s="126"/>
      <c r="E26" s="126"/>
      <c r="F26" s="126"/>
    </row>
    <row r="27" spans="1:6" s="213" customFormat="1" ht="15.75">
      <c r="A27" s="126" t="s">
        <v>243</v>
      </c>
      <c r="B27" s="126"/>
      <c r="C27" s="126"/>
      <c r="D27" s="126"/>
      <c r="E27" s="126"/>
      <c r="F27" s="126"/>
    </row>
    <row r="28" spans="1:6" s="213" customFormat="1" ht="15.75">
      <c r="A28" s="126" t="s">
        <v>244</v>
      </c>
      <c r="B28" s="126"/>
      <c r="C28" s="126"/>
      <c r="D28" s="126"/>
      <c r="E28" s="126"/>
      <c r="F28" s="126"/>
    </row>
    <row r="29" spans="1:6" s="213" customFormat="1" ht="15.75">
      <c r="A29" s="126" t="s">
        <v>245</v>
      </c>
      <c r="B29" s="126"/>
      <c r="C29" s="126"/>
      <c r="D29" s="126"/>
      <c r="E29" s="126"/>
      <c r="F29" s="126"/>
    </row>
    <row r="30" spans="1:6" s="213" customFormat="1" ht="15.75">
      <c r="A30" s="126" t="s">
        <v>246</v>
      </c>
      <c r="B30" s="126"/>
      <c r="C30" s="126"/>
      <c r="D30" s="126"/>
      <c r="E30" s="126"/>
      <c r="F30" s="126"/>
    </row>
    <row r="31" spans="1:6" s="213" customFormat="1" ht="15.75">
      <c r="A31" s="126" t="s">
        <v>247</v>
      </c>
      <c r="B31" s="126"/>
      <c r="C31" s="126"/>
      <c r="D31" s="126"/>
      <c r="E31" s="126"/>
      <c r="F31" s="126"/>
    </row>
    <row r="32" spans="1:6" s="213" customFormat="1" ht="15.75">
      <c r="A32" s="126" t="s">
        <v>248</v>
      </c>
      <c r="B32" s="126"/>
      <c r="C32" s="126"/>
      <c r="D32" s="126"/>
      <c r="E32" s="126"/>
      <c r="F32" s="126"/>
    </row>
    <row r="33" spans="1:6" s="213" customFormat="1" ht="15.75">
      <c r="A33" s="126" t="s">
        <v>249</v>
      </c>
      <c r="B33" s="126"/>
      <c r="C33" s="126"/>
      <c r="D33" s="126"/>
      <c r="E33" s="126"/>
      <c r="F33" s="126"/>
    </row>
    <row r="34" spans="1:6" ht="6" customHeight="1">
      <c r="A34" s="103"/>
      <c r="B34" s="4"/>
      <c r="C34" s="4"/>
      <c r="D34" s="4"/>
      <c r="E34" s="4"/>
      <c r="F34" s="4"/>
    </row>
    <row r="35" spans="1:6" ht="15.75">
      <c r="A35" s="351" t="s">
        <v>250</v>
      </c>
      <c r="B35" s="4"/>
      <c r="C35" s="4"/>
      <c r="D35" s="4"/>
      <c r="E35" s="4"/>
      <c r="F35" s="4"/>
    </row>
    <row r="36" spans="1:6" ht="15">
      <c r="A36" s="4"/>
      <c r="B36" s="4"/>
      <c r="C36" s="4"/>
      <c r="D36" s="4"/>
      <c r="E36" s="4"/>
      <c r="F36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</dc:creator>
  <cp:keywords/>
  <dc:description/>
  <cp:lastModifiedBy>Foot</cp:lastModifiedBy>
  <cp:lastPrinted>2012-02-24T07:02:31Z</cp:lastPrinted>
  <dcterms:created xsi:type="dcterms:W3CDTF">2000-06-01T20:11:02Z</dcterms:created>
  <dcterms:modified xsi:type="dcterms:W3CDTF">2012-07-04T21:31:55Z</dcterms:modified>
  <cp:category/>
  <cp:version/>
  <cp:contentType/>
  <cp:contentStatus/>
</cp:coreProperties>
</file>