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2120" windowHeight="7080" tabRatio="985" activeTab="2"/>
  </bookViews>
  <sheets>
    <sheet name="Groupes 2017 2018" sheetId="1" r:id="rId1"/>
    <sheet name="Clubs 2017 2018" sheetId="2" r:id="rId2"/>
    <sheet name="Séniors A 2017 2018" sheetId="3" r:id="rId3"/>
    <sheet name="Séniors B 2017 2018" sheetId="4" r:id="rId4"/>
    <sheet name="Séniors C 2017 2018" sheetId="5" r:id="rId5"/>
    <sheet name="Vétérans" sheetId="6" r:id="rId6"/>
    <sheet name="Plateaux U9 U7" sheetId="7" r:id="rId7"/>
  </sheets>
  <definedNames>
    <definedName name="_xlnm.Print_Area" localSheetId="6">'Plateaux U9 U7'!$A$1:$C$67</definedName>
    <definedName name="_xlnm.Print_Area" localSheetId="2">'Séniors A 2017 2018'!$A$1:$U$121</definedName>
    <definedName name="_xlnm.Print_Area" localSheetId="3">'Séniors B 2017 2018'!$A$1:$U$121</definedName>
    <definedName name="_xlnm.Print_Area" localSheetId="4">'Séniors C 2017 2018'!$A$1:$U$121</definedName>
    <definedName name="_xlnm.Print_Area" localSheetId="5">'Vétérans'!$A$1:$E$47</definedName>
  </definedNames>
  <calcPr fullCalcOnLoad="1"/>
</workbook>
</file>

<file path=xl/sharedStrings.xml><?xml version="1.0" encoding="utf-8"?>
<sst xmlns="http://schemas.openxmlformats.org/spreadsheetml/2006/main" count="2836" uniqueCount="531">
  <si>
    <t xml:space="preserve">  *</t>
  </si>
  <si>
    <t>*</t>
  </si>
  <si>
    <t>-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</si>
  <si>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</si>
  <si>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</si>
  <si>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</si>
  <si>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</si>
  <si>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</si>
  <si>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</si>
  <si>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</si>
  <si>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</si>
  <si>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</si>
  <si>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</si>
  <si>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</si>
  <si>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</si>
  <si>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t xml:space="preserve"> </t>
  </si>
  <si>
    <t>For</t>
  </si>
  <si>
    <t xml:space="preserve"> --------------------------------------------------------------------------------------------------------------------------------------------------------</t>
  </si>
  <si>
    <t>Exempt</t>
  </si>
  <si>
    <t>****</t>
  </si>
  <si>
    <r>
      <t xml:space="preserve">FLIZE </t>
    </r>
    <r>
      <rPr>
        <b/>
        <sz val="12"/>
        <color indexed="48"/>
        <rFont val="Arial"/>
        <family val="2"/>
      </rPr>
      <t xml:space="preserve"> C</t>
    </r>
  </si>
  <si>
    <r>
      <t xml:space="preserve">FLIZE  </t>
    </r>
    <r>
      <rPr>
        <b/>
        <sz val="12"/>
        <color indexed="48"/>
        <rFont val="Arial"/>
        <family val="2"/>
      </rPr>
      <t>B</t>
    </r>
  </si>
  <si>
    <r>
      <t xml:space="preserve">FLIZE </t>
    </r>
    <r>
      <rPr>
        <b/>
        <sz val="12"/>
        <color indexed="48"/>
        <rFont val="Arial"/>
        <family val="2"/>
      </rPr>
      <t xml:space="preserve"> A</t>
    </r>
  </si>
  <si>
    <r>
      <t xml:space="preserve">LUMES </t>
    </r>
    <r>
      <rPr>
        <b/>
        <sz val="12"/>
        <color indexed="48"/>
        <rFont val="Arial"/>
        <family val="2"/>
      </rPr>
      <t>B</t>
    </r>
  </si>
  <si>
    <t>GERNELLE</t>
  </si>
  <si>
    <t>MONTHOIS</t>
  </si>
  <si>
    <t>TERRON / AISNE</t>
  </si>
  <si>
    <t>ATTIGNY</t>
  </si>
  <si>
    <t>BUZANCY</t>
  </si>
  <si>
    <r>
      <t xml:space="preserve">MARGUT </t>
    </r>
    <r>
      <rPr>
        <b/>
        <sz val="12"/>
        <color indexed="48"/>
        <rFont val="Arial"/>
        <family val="2"/>
      </rPr>
      <t>B</t>
    </r>
  </si>
  <si>
    <t>PUILLY</t>
  </si>
  <si>
    <t>POURU ST REMY</t>
  </si>
  <si>
    <t>SAILLY</t>
  </si>
  <si>
    <r>
      <t xml:space="preserve">POURU AUX BOIS </t>
    </r>
    <r>
      <rPr>
        <b/>
        <sz val="12"/>
        <color indexed="48"/>
        <rFont val="Arial"/>
        <family val="2"/>
      </rPr>
      <t>B</t>
    </r>
  </si>
  <si>
    <t>LA RETOURNE</t>
  </si>
  <si>
    <r>
      <t xml:space="preserve">CHEVEUGES </t>
    </r>
    <r>
      <rPr>
        <b/>
        <sz val="12"/>
        <color indexed="48"/>
        <rFont val="Arial"/>
        <family val="2"/>
      </rPr>
      <t>B</t>
    </r>
  </si>
  <si>
    <t>RAUCOURT</t>
  </si>
  <si>
    <r>
      <t xml:space="preserve">GLAIRE </t>
    </r>
    <r>
      <rPr>
        <b/>
        <sz val="12"/>
        <color indexed="48"/>
        <rFont val="Arial"/>
        <family val="2"/>
      </rPr>
      <t>B</t>
    </r>
  </si>
  <si>
    <t>ISSANCOURT RUMEL</t>
  </si>
  <si>
    <t>BRIEULLES SUR BAR</t>
  </si>
  <si>
    <r>
      <t xml:space="preserve">NOUVION  </t>
    </r>
    <r>
      <rPr>
        <b/>
        <sz val="12"/>
        <color indexed="48"/>
        <rFont val="Arial"/>
        <family val="2"/>
      </rPr>
      <t>B</t>
    </r>
  </si>
  <si>
    <t>MACHAULT</t>
  </si>
  <si>
    <r>
      <t xml:space="preserve">LE CHESNE </t>
    </r>
    <r>
      <rPr>
        <b/>
        <sz val="12"/>
        <color indexed="48"/>
        <rFont val="Arial"/>
        <family val="2"/>
      </rPr>
      <t>B</t>
    </r>
  </si>
  <si>
    <r>
      <t xml:space="preserve">SENIORS  A          </t>
    </r>
    <r>
      <rPr>
        <b/>
        <sz val="12"/>
        <rFont val="Arial"/>
        <family val="2"/>
      </rPr>
      <t xml:space="preserve">SENIORS DISTRICT 3          </t>
    </r>
    <r>
      <rPr>
        <b/>
        <sz val="12"/>
        <color indexed="10"/>
        <rFont val="Arial"/>
        <family val="2"/>
      </rPr>
      <t>GROUPE  E</t>
    </r>
  </si>
  <si>
    <r>
      <t xml:space="preserve">LE CHESNE  </t>
    </r>
    <r>
      <rPr>
        <b/>
        <sz val="12"/>
        <color indexed="48"/>
        <rFont val="Arial"/>
        <family val="2"/>
      </rPr>
      <t>B</t>
    </r>
  </si>
  <si>
    <r>
      <t xml:space="preserve">NOUVION / MEUSE  </t>
    </r>
    <r>
      <rPr>
        <b/>
        <sz val="12"/>
        <color indexed="48"/>
        <rFont val="Arial"/>
        <family val="2"/>
      </rPr>
      <t>B</t>
    </r>
  </si>
  <si>
    <r>
      <t xml:space="preserve">SENIORS  B          </t>
    </r>
    <r>
      <rPr>
        <b/>
        <sz val="12"/>
        <rFont val="Arial"/>
        <family val="2"/>
      </rPr>
      <t xml:space="preserve">SENIORS DISTRICT 4          </t>
    </r>
    <r>
      <rPr>
        <b/>
        <sz val="12"/>
        <color indexed="10"/>
        <rFont val="Arial"/>
        <family val="2"/>
      </rPr>
      <t>GROUPE  E</t>
    </r>
  </si>
  <si>
    <r>
      <t xml:space="preserve">SENIORS  C          </t>
    </r>
    <r>
      <rPr>
        <b/>
        <sz val="12"/>
        <rFont val="Arial"/>
        <family val="2"/>
      </rPr>
      <t xml:space="preserve">SENIORS DISTRICT 4          </t>
    </r>
    <r>
      <rPr>
        <b/>
        <sz val="12"/>
        <color indexed="10"/>
        <rFont val="Arial"/>
        <family val="2"/>
      </rPr>
      <t>GROUPE  F</t>
    </r>
  </si>
  <si>
    <r>
      <t xml:space="preserve">FLOING </t>
    </r>
    <r>
      <rPr>
        <b/>
        <sz val="12"/>
        <color indexed="48"/>
        <rFont val="Arial"/>
        <family val="2"/>
      </rPr>
      <t>B</t>
    </r>
  </si>
  <si>
    <t>Pen</t>
  </si>
  <si>
    <r>
      <t xml:space="preserve">RAUCOURT </t>
    </r>
    <r>
      <rPr>
        <b/>
        <sz val="12"/>
        <color indexed="48"/>
        <rFont val="Arial"/>
        <family val="2"/>
      </rPr>
      <t>B</t>
    </r>
  </si>
  <si>
    <r>
      <t xml:space="preserve">ST MENGES </t>
    </r>
    <r>
      <rPr>
        <b/>
        <sz val="12"/>
        <color indexed="48"/>
        <rFont val="Arial"/>
        <family val="2"/>
      </rPr>
      <t>B</t>
    </r>
  </si>
  <si>
    <t>NON REPARTIES</t>
  </si>
  <si>
    <t>Groupe  A</t>
  </si>
  <si>
    <t>Groupe  E</t>
  </si>
  <si>
    <t>AGGLO. TROYENNE FC</t>
  </si>
  <si>
    <t>BALAN</t>
  </si>
  <si>
    <t>AUBRIVES</t>
  </si>
  <si>
    <t>AUBRIVES 2</t>
  </si>
  <si>
    <t>BAR SUR SEINE</t>
  </si>
  <si>
    <t>BLAGNY CARIGNAN</t>
  </si>
  <si>
    <t>BOGNY SUR MEUSE  3</t>
  </si>
  <si>
    <t>AUVILLERS / SIGNY LE PETIT 2</t>
  </si>
  <si>
    <t>CHEVEUGES 2</t>
  </si>
  <si>
    <t>BAZEILLES</t>
  </si>
  <si>
    <t>08</t>
  </si>
  <si>
    <t>BOURG ROCROI</t>
  </si>
  <si>
    <t>FLIZE  2</t>
  </si>
  <si>
    <t>CHAUMONT</t>
  </si>
  <si>
    <t>CHARLEVILLE FR TURC</t>
  </si>
  <si>
    <t>HAYBES</t>
  </si>
  <si>
    <t>DEVILLE  2</t>
  </si>
  <si>
    <t>FLOING  2</t>
  </si>
  <si>
    <t>CORMONTREUIL</t>
  </si>
  <si>
    <t>MAUBERT FONTAINE</t>
  </si>
  <si>
    <t>GLAIRE 2</t>
  </si>
  <si>
    <t>FUMAY</t>
  </si>
  <si>
    <t>NOUZONVILLE  2</t>
  </si>
  <si>
    <t>FUMAY  2</t>
  </si>
  <si>
    <t>GRANDPRE  2</t>
  </si>
  <si>
    <t>MOUZON</t>
  </si>
  <si>
    <t>RANCENNES</t>
  </si>
  <si>
    <t>HAYBES  2</t>
  </si>
  <si>
    <t>NOGENT SUR SEINE</t>
  </si>
  <si>
    <t>NEUVILLE  THIS</t>
  </si>
  <si>
    <t>REVIN  2</t>
  </si>
  <si>
    <t>JOIGNY  2</t>
  </si>
  <si>
    <t>LUMES  2</t>
  </si>
  <si>
    <t>PRIX LES MEZIERES  2</t>
  </si>
  <si>
    <t>NOUVION SUR MEUSE</t>
  </si>
  <si>
    <t>RIMOGNE</t>
  </si>
  <si>
    <t>MONTHERME  2</t>
  </si>
  <si>
    <t>MOUZON  2</t>
  </si>
  <si>
    <t>REIMS ST ANNE</t>
  </si>
  <si>
    <t>REVIN</t>
  </si>
  <si>
    <t>SEMOY</t>
  </si>
  <si>
    <t>ROUVROY / THIN MOUTIER  2</t>
  </si>
  <si>
    <t>NOYERS PONT MAUGIS  2</t>
  </si>
  <si>
    <t>RETHEL</t>
  </si>
  <si>
    <t>TOURNES RM  2</t>
  </si>
  <si>
    <t>THILAY</t>
  </si>
  <si>
    <t>ST LAURENT</t>
  </si>
  <si>
    <t>SEDAN TORCY 3</t>
  </si>
  <si>
    <t>SEDAN ARDENNES 2</t>
  </si>
  <si>
    <t>THILAY 2</t>
  </si>
  <si>
    <t>SEZANNE SA</t>
  </si>
  <si>
    <t>ST MESMIN</t>
  </si>
  <si>
    <t>Poule A</t>
  </si>
  <si>
    <t>Groupe  B</t>
  </si>
  <si>
    <t>Groupe  F</t>
  </si>
  <si>
    <t>ARGONNE</t>
  </si>
  <si>
    <t>BOGNY SUR MEUSE  2</t>
  </si>
  <si>
    <t>BOURG FIDELE</t>
  </si>
  <si>
    <t>BOULZICOURT  2</t>
  </si>
  <si>
    <t>FLIZE 3</t>
  </si>
  <si>
    <t>AY</t>
  </si>
  <si>
    <t>BOULZICOURT</t>
  </si>
  <si>
    <t>BOURG ROCROI  2</t>
  </si>
  <si>
    <t>CHARLEVILLE ENTENTE 2</t>
  </si>
  <si>
    <t>FLOING  3</t>
  </si>
  <si>
    <t>CHALONS FCO</t>
  </si>
  <si>
    <t>CHARLEVILLE ENTENTE</t>
  </si>
  <si>
    <t>CHARLEVILLE FR TURC  2</t>
  </si>
  <si>
    <t>MARGUT  2</t>
  </si>
  <si>
    <t>CHARLEVILLE  OFC.</t>
  </si>
  <si>
    <t>DEVILLE</t>
  </si>
  <si>
    <t>CHARLEVILLE OFC 2</t>
  </si>
  <si>
    <t>HAYBES 3</t>
  </si>
  <si>
    <t>MESSINCOURT  2</t>
  </si>
  <si>
    <t>CORMONTREUIL 2</t>
  </si>
  <si>
    <t>JOIGNY</t>
  </si>
  <si>
    <t>LA FRANCHEVILLE</t>
  </si>
  <si>
    <t>LES AYVELLES  2</t>
  </si>
  <si>
    <t>POURU AUX BOIS  2</t>
  </si>
  <si>
    <t>EPERNAY RC  2</t>
  </si>
  <si>
    <t>LES AYVELLES</t>
  </si>
  <si>
    <t>LE THEUX  2</t>
  </si>
  <si>
    <t>MAUBERT FONTAINE  2</t>
  </si>
  <si>
    <t>LE CHESNE</t>
  </si>
  <si>
    <t>LIART / SIGNY ABBAYE</t>
  </si>
  <si>
    <t>MONTCY NOTRE DAME</t>
  </si>
  <si>
    <t>NEUFMANIL / AIGLEMONT  2</t>
  </si>
  <si>
    <t>NORD CHAMPAGNE</t>
  </si>
  <si>
    <t>LUMES</t>
  </si>
  <si>
    <t>NEUFMANIL / AIGLEMONT</t>
  </si>
  <si>
    <t>SIGNY LE PETIT</t>
  </si>
  <si>
    <t>RAUCOURT  2</t>
  </si>
  <si>
    <t>SEDAN TORCY</t>
  </si>
  <si>
    <t>MONTHERME</t>
  </si>
  <si>
    <t>NEUVILLE LES THIS  2</t>
  </si>
  <si>
    <t>SORMONNE 2</t>
  </si>
  <si>
    <t>TAISSY</t>
  </si>
  <si>
    <t>NOUZONVILLE</t>
  </si>
  <si>
    <t>ST MARCEL</t>
  </si>
  <si>
    <t>VILLE SUR LUMES  2</t>
  </si>
  <si>
    <t>ST MENGES  2</t>
  </si>
  <si>
    <t>TINQUEUX</t>
  </si>
  <si>
    <t>SORMONNE</t>
  </si>
  <si>
    <t>WARCQ 2</t>
  </si>
  <si>
    <t>VILLERS SEMEUSE</t>
  </si>
  <si>
    <t>VILLERS SEMEUSE  2</t>
  </si>
  <si>
    <t>WARCQ</t>
  </si>
  <si>
    <t>NOUVELLES EQUIPES</t>
  </si>
  <si>
    <t>Poule B</t>
  </si>
  <si>
    <t>Groupe  C</t>
  </si>
  <si>
    <t>BLANCHEFOSSE ET BAY</t>
  </si>
  <si>
    <t>ANDELOT RIMAUCOURT</t>
  </si>
  <si>
    <t>BAZEILLES  2</t>
  </si>
  <si>
    <t>BALAN  2</t>
  </si>
  <si>
    <t>ASFELD  3</t>
  </si>
  <si>
    <t>VENDRESSE</t>
  </si>
  <si>
    <t>AUBE SUD VANNE</t>
  </si>
  <si>
    <t>CHÂTEAU PORCIEN</t>
  </si>
  <si>
    <t>BLAGNY CARIGNAN  2</t>
  </si>
  <si>
    <t>ATTIGNY  2</t>
  </si>
  <si>
    <t>CHALONS ASPTT</t>
  </si>
  <si>
    <t>CHEVEUGES</t>
  </si>
  <si>
    <t>CHAUMONT 2</t>
  </si>
  <si>
    <t>DOUZY  2</t>
  </si>
  <si>
    <t>CHÂTEAU PORCIEN 2</t>
  </si>
  <si>
    <t>ETOILE CHAPELAINE</t>
  </si>
  <si>
    <t>FLOING FC</t>
  </si>
  <si>
    <t>GLAIRE</t>
  </si>
  <si>
    <t>ECLY  2</t>
  </si>
  <si>
    <t>LA CHAPELLE ST LUC</t>
  </si>
  <si>
    <t>GIVONNE</t>
  </si>
  <si>
    <t>MARGUT</t>
  </si>
  <si>
    <t>MARNAVAL</t>
  </si>
  <si>
    <t>REMILLY AILLICOURT</t>
  </si>
  <si>
    <t>MESSINCOURT</t>
  </si>
  <si>
    <t>LA RETOURNE 2</t>
  </si>
  <si>
    <t>SEZANNE RC</t>
  </si>
  <si>
    <t>SAULT RETHEL</t>
  </si>
  <si>
    <t>NOYERS PONT MAUGIS</t>
  </si>
  <si>
    <t>NEUVILLOIS</t>
  </si>
  <si>
    <t>ST JULIEN LES VILLAS</t>
  </si>
  <si>
    <t>SEDAN TORCY  2</t>
  </si>
  <si>
    <t>POURU AUX BOIS</t>
  </si>
  <si>
    <t>ROUVROY / THIN LE MOUTIER</t>
  </si>
  <si>
    <t>STS GEOSMES</t>
  </si>
  <si>
    <t>ST MENGES</t>
  </si>
  <si>
    <t>SEDAN LE LAC</t>
  </si>
  <si>
    <t>SAULCES MONCLIN 2</t>
  </si>
  <si>
    <t>LE CHESNE  3</t>
  </si>
  <si>
    <t>VAUX SUR BLAISE</t>
  </si>
  <si>
    <t>VILLERS DVT LE THOUR</t>
  </si>
  <si>
    <t>VILLE SUR LUMES</t>
  </si>
  <si>
    <t>ST GERMAINMONT</t>
  </si>
  <si>
    <t>VITRY LE FRANCOIS</t>
  </si>
  <si>
    <t>VOUZIERS</t>
  </si>
  <si>
    <t>VRIGNE AUX BOIS  2</t>
  </si>
  <si>
    <t>Groupe  D</t>
  </si>
  <si>
    <t>ASFELD</t>
  </si>
  <si>
    <t>ASFELD  2</t>
  </si>
  <si>
    <t>ALLANDHUY</t>
  </si>
  <si>
    <t>BOGNY SUR MEUSE</t>
  </si>
  <si>
    <t>AUVILLERS / SIGNY LE PETIT</t>
  </si>
  <si>
    <t>BUZANCY  2</t>
  </si>
  <si>
    <t>CERNAY/BERRU/LAVANNE</t>
  </si>
  <si>
    <t>BARBY</t>
  </si>
  <si>
    <t>CHALLERANGE</t>
  </si>
  <si>
    <t>DONCHERY / HANNOGNE</t>
  </si>
  <si>
    <t>CHAUMONT PORCIEN</t>
  </si>
  <si>
    <t>GRANDPRE</t>
  </si>
  <si>
    <t>DOUZY</t>
  </si>
  <si>
    <t>ECLY</t>
  </si>
  <si>
    <t>HARAUCOURT</t>
  </si>
  <si>
    <t>LE THEUX</t>
  </si>
  <si>
    <t>JUNIVILLE</t>
  </si>
  <si>
    <t>RETHEL  2</t>
  </si>
  <si>
    <t>LIART / SIGNY L'ABBAYE  2</t>
  </si>
  <si>
    <t>MACHAULT  2</t>
  </si>
  <si>
    <t>TINQUEUX  2</t>
  </si>
  <si>
    <t>LUCQUY</t>
  </si>
  <si>
    <t>SAULCES MONCLIN  3</t>
  </si>
  <si>
    <t>TOURNES R.M.</t>
  </si>
  <si>
    <t>NOVION PORCIEN</t>
  </si>
  <si>
    <t>SAULCES MONCLIN</t>
  </si>
  <si>
    <t>VOUZIERS 2</t>
  </si>
  <si>
    <t>VRIGNE AUX BOIS</t>
  </si>
  <si>
    <t>SAULT LES RETHEL  2</t>
  </si>
  <si>
    <t>VRIZY VANDY</t>
  </si>
  <si>
    <t>WITRY LES REIMS</t>
  </si>
  <si>
    <t>TAGNON</t>
  </si>
  <si>
    <t>AGGLO. TROYENNE FC 2</t>
  </si>
  <si>
    <t>AVIZE GRAUVES</t>
  </si>
  <si>
    <t>COTE DES BLANCS</t>
  </si>
  <si>
    <t>CHEMINOTS CHARLEVILLE</t>
  </si>
  <si>
    <t>FLIZE</t>
  </si>
  <si>
    <t>ESSOR MELDA</t>
  </si>
  <si>
    <t>L'ORNEL</t>
  </si>
  <si>
    <t>LE CHESNE  2</t>
  </si>
  <si>
    <t>NOGENT SUR SEINE 2</t>
  </si>
  <si>
    <t>REIMS CHALET TUNISIE</t>
  </si>
  <si>
    <t>REIMS CHRISTOPHE</t>
  </si>
  <si>
    <t>NOUVION SUR MEUSE 2</t>
  </si>
  <si>
    <t>SEZANNE SA 2</t>
  </si>
  <si>
    <t>REMILLY AILLICOURT  2</t>
  </si>
  <si>
    <t>ST MARTIN LA VEUVE</t>
  </si>
  <si>
    <t>TERRON SUR AISNE</t>
  </si>
  <si>
    <t>Poule C</t>
  </si>
  <si>
    <t>BAR SUR AUBE</t>
  </si>
  <si>
    <t>BAR SUR SEINE  2</t>
  </si>
  <si>
    <t>LA CHAPELLE ST LUC  2</t>
  </si>
  <si>
    <t>MARNAVAL 2</t>
  </si>
  <si>
    <t>MONTIER EN DER</t>
  </si>
  <si>
    <t>En vert ceux qui montent</t>
  </si>
  <si>
    <t>ROMILLY SUR SEINE</t>
  </si>
  <si>
    <t>SARREY MONTIGNY</t>
  </si>
  <si>
    <t>En rouge ceux qui descendent</t>
  </si>
  <si>
    <t>TROYES MUNICIPAUX</t>
  </si>
  <si>
    <t>VENDEUVRE</t>
  </si>
  <si>
    <t>En bleu nouvelle équipe</t>
  </si>
  <si>
    <t>DISTRICT  1</t>
  </si>
  <si>
    <t>DISTRICT  2</t>
  </si>
  <si>
    <t>DISTRICT  3</t>
  </si>
  <si>
    <t>DISTRICT  4</t>
  </si>
  <si>
    <t>A</t>
  </si>
  <si>
    <t>B</t>
  </si>
  <si>
    <t>PRIX LES MEZIERES 2</t>
  </si>
  <si>
    <t>C</t>
  </si>
  <si>
    <t xml:space="preserve">RETHEL </t>
  </si>
  <si>
    <t>NEUVILLE LES THIS</t>
  </si>
  <si>
    <t>CHARLEVILLE  OFC</t>
  </si>
  <si>
    <t>TOURNES TRM</t>
  </si>
  <si>
    <t>HANNOGNE / DONCHERY 2</t>
  </si>
  <si>
    <t>CORPOS</t>
  </si>
  <si>
    <t>ENT. MUNICIPALE CH.</t>
  </si>
  <si>
    <t>SAULT LES RETHEL</t>
  </si>
  <si>
    <t>PRIX LES MEZIERES</t>
  </si>
  <si>
    <t>SEDAN ARDENNES 1</t>
  </si>
  <si>
    <t>RAUCOURT 2</t>
  </si>
  <si>
    <t xml:space="preserve">VENDRESSE </t>
  </si>
  <si>
    <t>TOURNES RM 3</t>
  </si>
  <si>
    <t>Total CLUBS :</t>
  </si>
  <si>
    <t>Total EQUIPES :</t>
  </si>
  <si>
    <t>THILAY  2</t>
  </si>
  <si>
    <t>DONCHERY / HANNOGNE  3</t>
  </si>
  <si>
    <t>NEUFMANIL / AIGLEMONT  3</t>
  </si>
  <si>
    <t>Pé</t>
  </si>
  <si>
    <t>LAUNOIS</t>
  </si>
  <si>
    <t>Dimanche 11 juin</t>
  </si>
  <si>
    <t>FLIZE US Vétérans</t>
  </si>
  <si>
    <t xml:space="preserve"> -</t>
  </si>
  <si>
    <t>HAUTES RIVIERES</t>
  </si>
  <si>
    <t>LA GRANDVILLE</t>
  </si>
  <si>
    <t>GUIGNICOURT</t>
  </si>
  <si>
    <t>Matchs à domicile:</t>
  </si>
  <si>
    <t>Matchs à l'extérieur:</t>
  </si>
  <si>
    <t>Journée d'accueil</t>
  </si>
  <si>
    <t>Plateau</t>
  </si>
  <si>
    <t>ROSIERES</t>
  </si>
  <si>
    <t>REIMS ST ANNE 2</t>
  </si>
  <si>
    <t>EPERNAY TURCS</t>
  </si>
  <si>
    <t>PREZ BOURMONT</t>
  </si>
  <si>
    <t>NORD ARDENNE</t>
  </si>
  <si>
    <t>Fusion NORD ARDENNE</t>
  </si>
  <si>
    <t>Chooz, Flohimont, Givet, Vireux</t>
  </si>
  <si>
    <t>ECLARON</t>
  </si>
  <si>
    <t>REGIONAL 1</t>
  </si>
  <si>
    <t>REGIONAL 2</t>
  </si>
  <si>
    <t>REGIONAL 3</t>
  </si>
  <si>
    <t>Changement appelation</t>
  </si>
  <si>
    <t>DH=R1, DHR=R2, PL=R3</t>
  </si>
  <si>
    <t>MAIZIERES / CHATRES</t>
  </si>
  <si>
    <t>CHEVILLON STADE</t>
  </si>
  <si>
    <t>NORD ARDENNES</t>
  </si>
  <si>
    <t>NATIONAL 2</t>
  </si>
  <si>
    <t>NATIONAL 3</t>
  </si>
  <si>
    <t>HAYBES  3</t>
  </si>
  <si>
    <t>SAISON    2017 / 2018</t>
  </si>
  <si>
    <t>Aller  03/09/2017</t>
  </si>
  <si>
    <t>Aller  17/09/2017</t>
  </si>
  <si>
    <t>Aller  24/09/2017</t>
  </si>
  <si>
    <t>Aller  01/10/2017</t>
  </si>
  <si>
    <t>Aller  08/10/2017</t>
  </si>
  <si>
    <t>Aller  15/10/2017</t>
  </si>
  <si>
    <t>Aller  22/10/2017</t>
  </si>
  <si>
    <t>Aller  29/10/2017</t>
  </si>
  <si>
    <t>Aller  05/11/2017</t>
  </si>
  <si>
    <t>Aller  19/11/2017</t>
  </si>
  <si>
    <t>Aller  26/11/2017</t>
  </si>
  <si>
    <t>CLUBS  DISTRICT  ARDENNES       SAISON  2017 / 2018</t>
  </si>
  <si>
    <t>Matchs Vétérans 2017 / 2018</t>
  </si>
  <si>
    <t>Plateaux U9  2017 / 2018</t>
  </si>
  <si>
    <t>Plateaux U7  2017 / 2018</t>
  </si>
  <si>
    <t>FUMAY interdit de montée en</t>
  </si>
  <si>
    <t>Régional 3 (pas d'equipes de jeunes)</t>
  </si>
  <si>
    <t xml:space="preserve">VRIGNE dernier de PL a demandé à </t>
  </si>
  <si>
    <t>repartir en D4 district</t>
  </si>
  <si>
    <t>NORD ARDENNE 2</t>
  </si>
  <si>
    <t>NORD ARDENNE 3</t>
  </si>
  <si>
    <t>HARGNIES</t>
  </si>
  <si>
    <t>RANCENNES 2</t>
  </si>
  <si>
    <t>REVIN 3</t>
  </si>
  <si>
    <t>NEUFMANIL FC</t>
  </si>
  <si>
    <t>MONTHERME 3</t>
  </si>
  <si>
    <t>LUCQUY 2</t>
  </si>
  <si>
    <t>PIXIEN FC</t>
  </si>
  <si>
    <t>SAILLY 2</t>
  </si>
  <si>
    <t>VIVAROIS SC</t>
  </si>
  <si>
    <t>VIVAROIS SC 2</t>
  </si>
  <si>
    <t>NORD ARDENNES 2</t>
  </si>
  <si>
    <t>NORD ARDENNES 3</t>
  </si>
  <si>
    <t>MONTHERME  2 / 3</t>
  </si>
  <si>
    <t>FLIZE  2 / 3</t>
  </si>
  <si>
    <t>ROUVROY/THIN MOUTIER 1 / 2</t>
  </si>
  <si>
    <t>SAULCES MONCLIN  2 / 3</t>
  </si>
  <si>
    <t>Retour 25/02/2018</t>
  </si>
  <si>
    <t>Retour 04/03/2018</t>
  </si>
  <si>
    <t>Retour 18/03/2018</t>
  </si>
  <si>
    <t>Retour 25/03/2018</t>
  </si>
  <si>
    <t>Retour 08/04/2018</t>
  </si>
  <si>
    <t>Retour 15/04/2018</t>
  </si>
  <si>
    <t>Retour 22/04/2018</t>
  </si>
  <si>
    <t>Retour 06/05/2018</t>
  </si>
  <si>
    <t>Retour 13/05/2018</t>
  </si>
  <si>
    <t>Retour 27/05/2018</t>
  </si>
  <si>
    <t>Retour 11/03/2018</t>
  </si>
  <si>
    <r>
      <t xml:space="preserve">VIVAROIS SC </t>
    </r>
    <r>
      <rPr>
        <b/>
        <sz val="12"/>
        <color indexed="48"/>
        <rFont val="Arial"/>
        <family val="2"/>
      </rPr>
      <t>B</t>
    </r>
  </si>
  <si>
    <r>
      <t xml:space="preserve">WARCQ </t>
    </r>
    <r>
      <rPr>
        <b/>
        <sz val="12"/>
        <color indexed="48"/>
        <rFont val="Arial"/>
        <family val="2"/>
      </rPr>
      <t>B</t>
    </r>
  </si>
  <si>
    <r>
      <t xml:space="preserve">BOULZICOURT </t>
    </r>
    <r>
      <rPr>
        <b/>
        <sz val="12"/>
        <color indexed="48"/>
        <rFont val="Arial"/>
        <family val="2"/>
      </rPr>
      <t>B</t>
    </r>
  </si>
  <si>
    <r>
      <t xml:space="preserve">en VERT : clubs engagés en coupe de France 2017 / 2018 : </t>
    </r>
    <r>
      <rPr>
        <b/>
        <sz val="10"/>
        <rFont val="Comic Sans MS"/>
        <family val="4"/>
      </rPr>
      <t xml:space="preserve"> 44 clubs</t>
    </r>
  </si>
  <si>
    <r>
      <t xml:space="preserve">BALAN </t>
    </r>
    <r>
      <rPr>
        <b/>
        <sz val="12"/>
        <color indexed="48"/>
        <rFont val="Arial"/>
        <family val="2"/>
      </rPr>
      <t>B</t>
    </r>
  </si>
  <si>
    <r>
      <t xml:space="preserve">SAILLY </t>
    </r>
    <r>
      <rPr>
        <b/>
        <sz val="12"/>
        <color indexed="48"/>
        <rFont val="Arial"/>
        <family val="2"/>
      </rPr>
      <t>B</t>
    </r>
  </si>
  <si>
    <r>
      <t xml:space="preserve">NOYERS PT MAUGIS </t>
    </r>
    <r>
      <rPr>
        <b/>
        <sz val="12"/>
        <color indexed="48"/>
        <rFont val="Arial"/>
        <family val="2"/>
      </rPr>
      <t>B</t>
    </r>
  </si>
  <si>
    <r>
      <t xml:space="preserve">REMILLY AILLICOURT </t>
    </r>
    <r>
      <rPr>
        <b/>
        <sz val="12"/>
        <color indexed="48"/>
        <rFont val="Arial"/>
        <family val="2"/>
      </rPr>
      <t>B</t>
    </r>
  </si>
  <si>
    <t>Dimanche 27 aout</t>
  </si>
  <si>
    <t>Dimanche 03 septembre</t>
  </si>
  <si>
    <t>Dimanche 10 septembre</t>
  </si>
  <si>
    <t>Dimanche 17 septembre</t>
  </si>
  <si>
    <t>Dimanche 24 septembre</t>
  </si>
  <si>
    <t>3-3</t>
  </si>
  <si>
    <t>Dimanche 01 octobre</t>
  </si>
  <si>
    <t>Dimanche 08 octobre</t>
  </si>
  <si>
    <t>Dimanche 15 octobre</t>
  </si>
  <si>
    <t>Dimanche 22 octobre</t>
  </si>
  <si>
    <t>Dimanche 29 octobre</t>
  </si>
  <si>
    <t>PARGNY RESSON</t>
  </si>
  <si>
    <t>Dimanche 05 novembre</t>
  </si>
  <si>
    <t>Dimanche 12 novembre</t>
  </si>
  <si>
    <t>Dimanche 19 novembre</t>
  </si>
  <si>
    <t>Dimanche 26 novembre</t>
  </si>
  <si>
    <t>Dimanche 03 décembre</t>
  </si>
  <si>
    <t>Dimanche 10 décembre</t>
  </si>
  <si>
    <t>Dimanche 17 décembre</t>
  </si>
  <si>
    <r>
      <t xml:space="preserve">POURU ST REMY </t>
    </r>
    <r>
      <rPr>
        <b/>
        <sz val="12"/>
        <color indexed="48"/>
        <rFont val="Arial"/>
        <family val="2"/>
      </rPr>
      <t>B</t>
    </r>
  </si>
  <si>
    <t>Samedi 16 septembre</t>
  </si>
  <si>
    <t>Samedi 23 septembre</t>
  </si>
  <si>
    <t>Samedi 30 septembre</t>
  </si>
  <si>
    <t>Samedi 07 octobre</t>
  </si>
  <si>
    <t>Samedi 14 octobre</t>
  </si>
  <si>
    <t>Samedi 21 octobre</t>
  </si>
  <si>
    <t>Samedi 11 novembre</t>
  </si>
  <si>
    <t>Samedi 18 novembre</t>
  </si>
  <si>
    <t>Samedi 09 décembre</t>
  </si>
  <si>
    <t>Samedi 27 janvier</t>
  </si>
  <si>
    <t>Samedi 17 février</t>
  </si>
  <si>
    <t>Samedi 17 mars</t>
  </si>
  <si>
    <t>Samedi 24 mars</t>
  </si>
  <si>
    <t>Samedi 31 mars</t>
  </si>
  <si>
    <t>Samedi 07 avril</t>
  </si>
  <si>
    <t>Samedi 14 avril</t>
  </si>
  <si>
    <t>Samedi 21 avril</t>
  </si>
  <si>
    <t>Samedi 12 mai</t>
  </si>
  <si>
    <t>Samedi 19 mai</t>
  </si>
  <si>
    <t>Samedi 26 mai</t>
  </si>
  <si>
    <t>Plateau 1</t>
  </si>
  <si>
    <t>Plateau 2</t>
  </si>
  <si>
    <t>Plateau 3</t>
  </si>
  <si>
    <t>Plateau 4</t>
  </si>
  <si>
    <t>Plateau 5</t>
  </si>
  <si>
    <t>Plateau 6</t>
  </si>
  <si>
    <t>Plateau 7</t>
  </si>
  <si>
    <t>Futsal 1</t>
  </si>
  <si>
    <t>Futsal 2</t>
  </si>
  <si>
    <t>Futsal 3</t>
  </si>
  <si>
    <t>Futsal 4</t>
  </si>
  <si>
    <t>Samedi 25 novembre</t>
  </si>
  <si>
    <t>Samedi 02 décembre</t>
  </si>
  <si>
    <t>Samedi 20 janvier</t>
  </si>
  <si>
    <t>Samedi 10 février</t>
  </si>
  <si>
    <t>Marcassins</t>
  </si>
  <si>
    <t>Plateau 9</t>
  </si>
  <si>
    <t>POURU ST REMY 2</t>
  </si>
  <si>
    <t>CHEMINOTS CHLLE</t>
  </si>
  <si>
    <t>F</t>
  </si>
  <si>
    <t>2-7</t>
  </si>
  <si>
    <t>A Charleville (Salengro)</t>
  </si>
  <si>
    <t>A Vrigne aux bois</t>
  </si>
  <si>
    <t>A Flize</t>
  </si>
  <si>
    <t>A Nouvion/Meuse</t>
  </si>
  <si>
    <t>A Balan</t>
  </si>
  <si>
    <t>A Warcq</t>
  </si>
  <si>
    <t>A Vivier au Court</t>
  </si>
  <si>
    <t>3-4</t>
  </si>
  <si>
    <t>ras</t>
  </si>
  <si>
    <t>3-1</t>
  </si>
  <si>
    <t>A Le Theux</t>
  </si>
  <si>
    <t>4-0</t>
  </si>
  <si>
    <t>LES MAZURES/RENWEZ</t>
  </si>
  <si>
    <t>2-2</t>
  </si>
  <si>
    <t>5-0</t>
  </si>
  <si>
    <t>A Floing</t>
  </si>
  <si>
    <t>4-3</t>
  </si>
  <si>
    <t>RENWEZ</t>
  </si>
  <si>
    <t>A La Warenne</t>
  </si>
  <si>
    <t>A Les Ayvelles  (annulé intempéries)</t>
  </si>
  <si>
    <t>A Flize  (annulé intempéries)</t>
  </si>
  <si>
    <t>A Villers Semeuse (annulé intempéries)</t>
  </si>
  <si>
    <t>A l'entente CH.</t>
  </si>
  <si>
    <t>A Vivier au court (salle Arena)</t>
  </si>
  <si>
    <t>A Vivier au court (cosec)</t>
  </si>
  <si>
    <t>Tournoi à Nouvion (cosec)</t>
  </si>
  <si>
    <t>Tournoi futsal</t>
  </si>
  <si>
    <t>A Nouvion</t>
  </si>
  <si>
    <t>Samedi 21 janvier</t>
  </si>
  <si>
    <t>A Charleville (parc expo)</t>
  </si>
  <si>
    <t>csp</t>
  </si>
  <si>
    <t>A Douzy</t>
  </si>
  <si>
    <t>A Prix les Mezieres</t>
  </si>
  <si>
    <t>A Neufmanil</t>
  </si>
  <si>
    <t>Dimanche 13 mai</t>
  </si>
  <si>
    <t>A Sedan (Dugauguez)</t>
  </si>
  <si>
    <t>A La Francheville</t>
  </si>
  <si>
    <t>Plateau 8</t>
  </si>
  <si>
    <t>Municipaux REVIN</t>
  </si>
  <si>
    <t>A Flize  (annulé par le district)</t>
  </si>
  <si>
    <t>A Launois  (annulé par le district)</t>
  </si>
  <si>
    <t>A Bogny  (annulé par le district)</t>
  </si>
  <si>
    <t>HOUILLERE RENOUVEAU</t>
  </si>
  <si>
    <t>PSA CHARLEVILLE</t>
  </si>
  <si>
    <t>FUTSAL</t>
  </si>
  <si>
    <t>AMICAL VIVIER AU COURT</t>
  </si>
  <si>
    <t>UNICITE CHARLEVILLE</t>
  </si>
  <si>
    <t>MEDIA TERRE</t>
  </si>
  <si>
    <t>SPORT HABITAT 08</t>
  </si>
  <si>
    <t>VETERANS MOUZON</t>
  </si>
  <si>
    <t>AUTRE CLUBS</t>
  </si>
  <si>
    <t>MARGUT 2 et SAILLY 2 forfait général</t>
  </si>
  <si>
    <t>A Charleville (média terre)</t>
  </si>
  <si>
    <t>Dimanche 18 mars</t>
  </si>
  <si>
    <t>Dimanche 11 mars</t>
  </si>
  <si>
    <t>Dimanche 25 mars</t>
  </si>
  <si>
    <t>Dimanche 01 avril</t>
  </si>
  <si>
    <t>Dimanche 08 avril</t>
  </si>
  <si>
    <t>1-5</t>
  </si>
  <si>
    <t>Dimanche 15 avril</t>
  </si>
  <si>
    <t>Dimanche 22 avril</t>
  </si>
  <si>
    <t>Dimanche 29 avril</t>
  </si>
  <si>
    <t>3-2</t>
  </si>
  <si>
    <t>Tournoi à RETHEL</t>
  </si>
  <si>
    <t>Tournoi</t>
  </si>
  <si>
    <t>Samedi 28 avril</t>
  </si>
  <si>
    <t>Tournoi à VILLERS SEMEUSE</t>
  </si>
  <si>
    <t>BOULZICOURT 2  forfait général dans les 5 dernieres journées</t>
  </si>
  <si>
    <t>Dimanche 20 mai</t>
  </si>
  <si>
    <t>4-2</t>
  </si>
  <si>
    <t>Dimanche 06 mai</t>
  </si>
  <si>
    <t>Dimanche 27 mai</t>
  </si>
  <si>
    <t>PRIX MEZIERES</t>
  </si>
  <si>
    <t>3-8</t>
  </si>
  <si>
    <t>5-1</t>
  </si>
  <si>
    <t>2-6</t>
  </si>
  <si>
    <t>St MENGES B forfait dans les 6 dernières journées</t>
  </si>
  <si>
    <t>LA FRANCHEVILLE Forfait général dans les 6 dernières journées</t>
  </si>
  <si>
    <t>TOURNES AR/MONT 3</t>
  </si>
  <si>
    <t>ALLOBAIS DONCHEROIS 2</t>
  </si>
  <si>
    <t>DONCHERY ALLOBAIS</t>
  </si>
  <si>
    <t>Samedi 16 juin</t>
  </si>
  <si>
    <t>Dimanche 17 juin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</si>
</sst>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d\-mmm\-yy"/>
    <numFmt numFmtId="193" formatCode="[$-40C]dddd\ d\ mmmm\ yyyy"/>
    <numFmt numFmtId="194" formatCode="dd/mm/yy;@"/>
    <numFmt numFmtId="195" formatCode="&quot;Vrai&quot;;&quot;Vrai&quot;;&quot;Faux&quot;"/>
    <numFmt numFmtId="196" formatCode="&quot;Actif&quot;;&quot;Actif&quot;;&quot;Inactif&quot;"/>
    <numFmt numFmtId="197" formatCode="d/m;@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sz val="11"/>
      <color indexed="48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6"/>
      <color indexed="10"/>
      <name val="Comic Sans MS"/>
      <family val="4"/>
    </font>
    <font>
      <sz val="10"/>
      <name val="Comic Sans MS"/>
      <family val="4"/>
    </font>
    <font>
      <sz val="10"/>
      <color indexed="9"/>
      <name val="Comic Sans MS"/>
      <family val="4"/>
    </font>
    <font>
      <sz val="10"/>
      <color indexed="9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6"/>
      <name val="Comic Sans MS"/>
      <family val="4"/>
    </font>
    <font>
      <sz val="9"/>
      <color indexed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Font="1" applyFill="1" applyAlignment="1" quotePrefix="1">
      <alignment horizontal="center" vertical="center"/>
    </xf>
    <xf numFmtId="0" fontId="0" fillId="5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" fontId="20" fillId="0" borderId="0" xfId="0" applyNumberFormat="1" applyFont="1" applyFill="1" applyAlignment="1" quotePrefix="1">
      <alignment horizontal="center" vertical="center"/>
    </xf>
    <xf numFmtId="0" fontId="20" fillId="0" borderId="0" xfId="0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1" fontId="0" fillId="0" borderId="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" fontId="28" fillId="0" borderId="0" xfId="0" applyNumberFormat="1" applyFont="1" applyFill="1" applyAlignment="1" quotePrefix="1">
      <alignment horizontal="center" vertical="center"/>
    </xf>
    <xf numFmtId="0" fontId="0" fillId="7" borderId="0" xfId="0" applyFill="1" applyAlignment="1">
      <alignment vertical="center"/>
    </xf>
    <xf numFmtId="1" fontId="27" fillId="0" borderId="0" xfId="0" applyNumberFormat="1" applyFont="1" applyFill="1" applyAlignment="1" quotePrefix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28" fillId="5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2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 quotePrefix="1">
      <alignment horizontal="centerContinuous" vertical="center"/>
    </xf>
    <xf numFmtId="0" fontId="7" fillId="0" borderId="0" xfId="0" applyFont="1" applyFill="1" applyBorder="1" applyAlignment="1" quotePrefix="1">
      <alignment horizontal="centerContinuous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 quotePrefix="1">
      <alignment horizontal="right" vertical="center"/>
    </xf>
    <xf numFmtId="0" fontId="1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7" fillId="0" borderId="0" xfId="0" applyFont="1" applyFill="1" applyAlignment="1" quotePrefix="1">
      <alignment vertical="center"/>
    </xf>
    <xf numFmtId="0" fontId="15" fillId="0" borderId="0" xfId="0" applyFont="1" applyFill="1" applyAlignment="1" quotePrefix="1">
      <alignment horizontal="centerContinuous" vertical="center"/>
    </xf>
    <xf numFmtId="0" fontId="7" fillId="0" borderId="0" xfId="0" applyFont="1" applyFill="1" applyAlignment="1" quotePrefix="1">
      <alignment horizontal="centerContinuous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 quotePrefix="1">
      <alignment horizontal="center" vertical="center"/>
    </xf>
    <xf numFmtId="0" fontId="16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0" fontId="5" fillId="0" borderId="0" xfId="0" applyFont="1" applyFill="1" applyAlignment="1" quotePrefix="1">
      <alignment horizontal="center" vertical="center"/>
    </xf>
    <xf numFmtId="0" fontId="12" fillId="0" borderId="0" xfId="0" applyFont="1" applyFill="1" applyAlignment="1" quotePrefix="1">
      <alignment vertical="center"/>
    </xf>
    <xf numFmtId="194" fontId="20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1" fontId="9" fillId="0" borderId="0" xfId="0" applyNumberFormat="1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/>
    </xf>
    <xf numFmtId="0" fontId="16" fillId="0" borderId="0" xfId="0" applyFont="1" applyFill="1" applyAlignment="1" quotePrefix="1">
      <alignment vertical="center"/>
    </xf>
    <xf numFmtId="1" fontId="16" fillId="0" borderId="0" xfId="0" applyNumberFormat="1" applyFont="1" applyFill="1" applyAlignment="1" quotePrefix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170" fontId="5" fillId="0" borderId="0" xfId="19" applyFon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16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6" fontId="5" fillId="0" borderId="0" xfId="0" applyNumberFormat="1" applyFont="1" applyFill="1" applyAlignment="1">
      <alignment vertical="center"/>
    </xf>
    <xf numFmtId="16" fontId="16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 quotePrefix="1">
      <alignment horizontal="centerContinuous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183" fontId="5" fillId="0" borderId="0" xfId="0" applyNumberFormat="1" applyFont="1" applyFill="1" applyAlignment="1" quotePrefix="1">
      <alignment horizontal="centerContinuous" vertical="center"/>
    </xf>
    <xf numFmtId="0" fontId="12" fillId="0" borderId="0" xfId="0" applyFont="1" applyFill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center" vertical="center"/>
    </xf>
    <xf numFmtId="183" fontId="5" fillId="0" borderId="0" xfId="0" applyNumberFormat="1" applyFont="1" applyFill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4" fontId="22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" fontId="5" fillId="0" borderId="0" xfId="19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 quotePrefix="1">
      <alignment horizontal="centerContinuous" vertical="center"/>
    </xf>
    <xf numFmtId="15" fontId="0" fillId="0" borderId="0" xfId="0" applyNumberForma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 quotePrefix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Alignment="1" quotePrefix="1">
      <alignment horizontal="centerContinuous" vertical="center"/>
    </xf>
    <xf numFmtId="1" fontId="5" fillId="0" borderId="0" xfId="0" applyNumberFormat="1" applyFont="1" applyFill="1" applyAlignment="1" quotePrefix="1">
      <alignment horizontal="center" vertical="center"/>
    </xf>
    <xf numFmtId="0" fontId="8" fillId="0" borderId="0" xfId="0" applyFont="1" applyFill="1" applyAlignment="1" quotePrefix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 quotePrefix="1">
      <alignment vertical="center"/>
    </xf>
    <xf numFmtId="0" fontId="14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83" fontId="5" fillId="0" borderId="0" xfId="0" applyNumberFormat="1" applyFont="1" applyFill="1" applyAlignment="1" quotePrefix="1">
      <alignment vertical="center"/>
    </xf>
    <xf numFmtId="0" fontId="0" fillId="0" borderId="0" xfId="0" applyFill="1" applyAlignment="1" quotePrefix="1">
      <alignment vertical="center"/>
    </xf>
    <xf numFmtId="1" fontId="0" fillId="0" borderId="0" xfId="0" applyNumberFormat="1" applyFill="1" applyAlignment="1">
      <alignment vertical="center"/>
    </xf>
    <xf numFmtId="0" fontId="18" fillId="0" borderId="0" xfId="15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 quotePrefix="1">
      <alignment vertical="center"/>
    </xf>
    <xf numFmtId="16" fontId="12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94" fontId="16" fillId="0" borderId="0" xfId="0" applyNumberFormat="1" applyFont="1" applyFill="1" applyAlignment="1">
      <alignment vertical="center"/>
    </xf>
    <xf numFmtId="16" fontId="16" fillId="0" borderId="0" xfId="0" applyNumberFormat="1" applyFont="1" applyFill="1" applyAlignment="1">
      <alignment horizontal="left" vertical="center"/>
    </xf>
    <xf numFmtId="16" fontId="16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15" fontId="0" fillId="0" borderId="0" xfId="0" applyNumberFormat="1" applyFill="1" applyAlignment="1">
      <alignment vertical="center"/>
    </xf>
    <xf numFmtId="194" fontId="1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0" fillId="7" borderId="0" xfId="0" applyFont="1" applyFill="1" applyAlignment="1">
      <alignment vertical="center"/>
    </xf>
    <xf numFmtId="0" fontId="0" fillId="7" borderId="0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30" fillId="5" borderId="0" xfId="0" applyFont="1" applyFill="1" applyBorder="1" applyAlignment="1">
      <alignment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5" fillId="9" borderId="0" xfId="0" applyFont="1" applyFill="1" applyAlignment="1">
      <alignment/>
    </xf>
    <xf numFmtId="0" fontId="16" fillId="4" borderId="0" xfId="0" applyFont="1" applyFill="1" applyAlignment="1">
      <alignment horizontal="right" vertical="center"/>
    </xf>
    <xf numFmtId="1" fontId="16" fillId="4" borderId="0" xfId="0" applyNumberFormat="1" applyFont="1" applyFill="1" applyAlignment="1" quotePrefix="1">
      <alignment horizontal="left" vertical="center"/>
    </xf>
    <xf numFmtId="0" fontId="20" fillId="1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6" fontId="36" fillId="0" borderId="0" xfId="0" applyNumberFormat="1" applyFont="1" applyFill="1" applyAlignment="1" quotePrefix="1">
      <alignment horizontal="right" vertical="center"/>
    </xf>
    <xf numFmtId="0" fontId="36" fillId="0" borderId="0" xfId="0" applyFont="1" applyFill="1" applyAlignment="1" quotePrefix="1">
      <alignment horizontal="right" vertical="center"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20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197" fontId="36" fillId="0" borderId="0" xfId="0" applyNumberFormat="1" applyFont="1" applyFill="1" applyAlignment="1" quotePrefix="1">
      <alignment horizontal="right" vertical="center"/>
    </xf>
    <xf numFmtId="0" fontId="16" fillId="4" borderId="0" xfId="0" applyFont="1" applyFill="1" applyAlignment="1" quotePrefix="1">
      <alignment horizontal="center" vertical="center"/>
    </xf>
    <xf numFmtId="0" fontId="16" fillId="4" borderId="0" xfId="0" applyFont="1" applyFill="1" applyAlignment="1">
      <alignment vertical="center"/>
    </xf>
    <xf numFmtId="0" fontId="5" fillId="7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5" fillId="11" borderId="0" xfId="0" applyFont="1" applyFill="1" applyAlignment="1">
      <alignment/>
    </xf>
    <xf numFmtId="0" fontId="16" fillId="4" borderId="0" xfId="0" applyFont="1" applyFill="1" applyAlignment="1">
      <alignment horizontal="left" vertical="center"/>
    </xf>
    <xf numFmtId="1" fontId="0" fillId="1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12" borderId="3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170" fontId="16" fillId="0" borderId="0" xfId="19" applyFont="1" applyFill="1" applyAlignment="1">
      <alignment vertical="center"/>
    </xf>
    <xf numFmtId="0" fontId="24" fillId="1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1" fillId="13" borderId="6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0" fillId="6" borderId="4" xfId="0" applyFont="1" applyFill="1" applyBorder="1" applyAlignment="1" quotePrefix="1">
      <alignment horizontal="center" vertical="center"/>
    </xf>
    <xf numFmtId="0" fontId="30" fillId="6" borderId="5" xfId="0" applyFont="1" applyFill="1" applyBorder="1" applyAlignment="1" quotePrefix="1">
      <alignment horizontal="center" vertic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0" fillId="11" borderId="3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 quotePrefix="1">
      <alignment horizontal="center" vertical="center"/>
    </xf>
    <xf numFmtId="0" fontId="30" fillId="3" borderId="5" xfId="0" applyFont="1" applyFill="1" applyBorder="1" applyAlignment="1" quotePrefix="1">
      <alignment horizontal="center" vertical="center"/>
    </xf>
    <xf numFmtId="14" fontId="22" fillId="0" borderId="0" xfId="0" applyNumberFormat="1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right" vertical="center"/>
    </xf>
    <xf numFmtId="14" fontId="21" fillId="0" borderId="0" xfId="0" applyNumberFormat="1" applyFont="1" applyFill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6" fillId="4" borderId="0" xfId="0" applyFont="1" applyFill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190500</xdr:rowOff>
    </xdr:from>
    <xdr:to>
      <xdr:col>20</xdr:col>
      <xdr:colOff>0</xdr:colOff>
      <xdr:row>62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61817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1105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80975" y="1221105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80975" y="1221105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1105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12211050"/>
          <a:ext cx="61817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95"/>
  <sheetViews>
    <sheetView workbookViewId="0" topLeftCell="A1">
      <selection activeCell="B2" sqref="B2:C3"/>
    </sheetView>
  </sheetViews>
  <sheetFormatPr defaultColWidth="11.421875" defaultRowHeight="12.75"/>
  <cols>
    <col min="1" max="1" width="2.7109375" style="3" customWidth="1"/>
    <col min="2" max="2" width="24.421875" style="0" bestFit="1" customWidth="1"/>
    <col min="3" max="3" width="3.7109375" style="4" customWidth="1"/>
    <col min="4" max="4" width="1.7109375" style="0" customWidth="1"/>
    <col min="5" max="5" width="2.7109375" style="3" customWidth="1"/>
    <col min="6" max="6" width="31.8515625" style="0" bestFit="1" customWidth="1"/>
    <col min="7" max="7" width="1.7109375" style="0" customWidth="1"/>
    <col min="8" max="8" width="2.7109375" style="5" customWidth="1"/>
    <col min="9" max="9" width="27.421875" style="0" bestFit="1" customWidth="1"/>
    <col min="10" max="10" width="1.7109375" style="1" customWidth="1"/>
    <col min="11" max="11" width="2.7109375" style="5" customWidth="1"/>
    <col min="12" max="12" width="29.00390625" style="0" bestFit="1" customWidth="1"/>
    <col min="13" max="13" width="1.7109375" style="1" customWidth="1"/>
    <col min="14" max="14" width="26.57421875" style="1" bestFit="1" customWidth="1"/>
  </cols>
  <sheetData>
    <row r="1" spans="1:14" s="11" customFormat="1" ht="14.25" customHeight="1" thickBot="1">
      <c r="A1" s="10"/>
      <c r="C1" s="12"/>
      <c r="E1" s="10"/>
      <c r="H1" s="13"/>
      <c r="J1" s="14"/>
      <c r="K1" s="13"/>
      <c r="M1" s="14"/>
      <c r="N1" s="14"/>
    </row>
    <row r="2" spans="1:14" s="11" customFormat="1" ht="14.25" customHeight="1">
      <c r="A2" s="10"/>
      <c r="B2" s="253" t="s">
        <v>319</v>
      </c>
      <c r="C2" s="254"/>
      <c r="E2" s="10"/>
      <c r="F2" s="257" t="s">
        <v>273</v>
      </c>
      <c r="H2" s="13"/>
      <c r="I2" s="15" t="s">
        <v>275</v>
      </c>
      <c r="J2" s="14"/>
      <c r="K2" s="13"/>
      <c r="L2" s="16" t="s">
        <v>276</v>
      </c>
      <c r="M2" s="14"/>
      <c r="N2" s="17" t="s">
        <v>52</v>
      </c>
    </row>
    <row r="3" spans="1:14" s="11" customFormat="1" ht="14.25" customHeight="1" thickBot="1">
      <c r="A3" s="10"/>
      <c r="B3" s="255"/>
      <c r="C3" s="256"/>
      <c r="E3" s="10"/>
      <c r="F3" s="258"/>
      <c r="H3" s="13"/>
      <c r="I3" s="18" t="s">
        <v>53</v>
      </c>
      <c r="J3" s="14"/>
      <c r="K3" s="13"/>
      <c r="L3" s="19" t="s">
        <v>53</v>
      </c>
      <c r="M3" s="14"/>
      <c r="N3" s="25" t="s">
        <v>185</v>
      </c>
    </row>
    <row r="4" spans="1:14" s="14" customFormat="1" ht="14.25" customHeight="1">
      <c r="A4" s="21">
        <v>1</v>
      </c>
      <c r="B4" s="22" t="s">
        <v>55</v>
      </c>
      <c r="C4" s="23">
        <v>10</v>
      </c>
      <c r="E4" s="21">
        <v>1</v>
      </c>
      <c r="F4" s="28" t="s">
        <v>172</v>
      </c>
      <c r="H4" s="13">
        <v>1</v>
      </c>
      <c r="I4" s="25" t="s">
        <v>85</v>
      </c>
      <c r="K4" s="26">
        <v>1</v>
      </c>
      <c r="L4" s="217" t="s">
        <v>355</v>
      </c>
      <c r="N4" s="20" t="s">
        <v>153</v>
      </c>
    </row>
    <row r="5" spans="1:14" s="14" customFormat="1" ht="14.25" customHeight="1">
      <c r="A5" s="21">
        <v>2</v>
      </c>
      <c r="B5" s="213" t="s">
        <v>184</v>
      </c>
      <c r="C5" s="23">
        <v>10</v>
      </c>
      <c r="E5" s="21">
        <v>2</v>
      </c>
      <c r="F5" s="28" t="s">
        <v>139</v>
      </c>
      <c r="H5" s="13">
        <v>2</v>
      </c>
      <c r="I5" s="28" t="s">
        <v>82</v>
      </c>
      <c r="K5" s="13">
        <v>2</v>
      </c>
      <c r="L5" s="25" t="s">
        <v>78</v>
      </c>
      <c r="N5" s="25"/>
    </row>
    <row r="6" spans="1:14" s="14" customFormat="1" ht="14.25" customHeight="1">
      <c r="A6" s="21">
        <v>3</v>
      </c>
      <c r="B6" s="22" t="s">
        <v>106</v>
      </c>
      <c r="C6" s="23">
        <v>10</v>
      </c>
      <c r="E6" s="21">
        <v>3</v>
      </c>
      <c r="F6" s="25" t="s">
        <v>66</v>
      </c>
      <c r="H6" s="13">
        <v>3</v>
      </c>
      <c r="I6" s="25" t="s">
        <v>112</v>
      </c>
      <c r="K6" s="13">
        <v>3</v>
      </c>
      <c r="L6" s="25" t="s">
        <v>91</v>
      </c>
      <c r="N6" s="20" t="s">
        <v>183</v>
      </c>
    </row>
    <row r="7" spans="1:14" s="14" customFormat="1" ht="14.25" customHeight="1">
      <c r="A7" s="21">
        <v>4</v>
      </c>
      <c r="B7" s="31" t="s">
        <v>105</v>
      </c>
      <c r="C7" s="32">
        <v>51</v>
      </c>
      <c r="E7" s="21">
        <v>4</v>
      </c>
      <c r="F7" s="25" t="s">
        <v>76</v>
      </c>
      <c r="H7" s="13">
        <v>4</v>
      </c>
      <c r="I7" s="25" t="s">
        <v>100</v>
      </c>
      <c r="K7" s="13">
        <v>4</v>
      </c>
      <c r="L7" s="218" t="s">
        <v>353</v>
      </c>
      <c r="N7" s="25" t="s">
        <v>128</v>
      </c>
    </row>
    <row r="8" spans="1:14" s="14" customFormat="1" ht="14.25" customHeight="1">
      <c r="A8" s="21">
        <v>5</v>
      </c>
      <c r="B8" s="31" t="s">
        <v>93</v>
      </c>
      <c r="C8" s="32">
        <v>51</v>
      </c>
      <c r="E8" s="21">
        <v>5</v>
      </c>
      <c r="F8" s="24" t="s">
        <v>315</v>
      </c>
      <c r="H8" s="13">
        <v>5</v>
      </c>
      <c r="I8" s="25" t="s">
        <v>81</v>
      </c>
      <c r="K8" s="13">
        <v>5</v>
      </c>
      <c r="L8" s="20" t="s">
        <v>127</v>
      </c>
      <c r="N8" s="25" t="s">
        <v>240</v>
      </c>
    </row>
    <row r="9" spans="1:14" s="14" customFormat="1" ht="14.25" customHeight="1">
      <c r="A9" s="21">
        <v>6</v>
      </c>
      <c r="B9" s="25" t="s">
        <v>103</v>
      </c>
      <c r="C9" s="27" t="s">
        <v>65</v>
      </c>
      <c r="E9" s="21">
        <v>6</v>
      </c>
      <c r="F9" s="28" t="s">
        <v>121</v>
      </c>
      <c r="H9" s="13">
        <v>6</v>
      </c>
      <c r="I9" s="25" t="s">
        <v>95</v>
      </c>
      <c r="K9" s="13">
        <v>6</v>
      </c>
      <c r="L9" s="20" t="s">
        <v>62</v>
      </c>
      <c r="N9" s="20" t="s">
        <v>150</v>
      </c>
    </row>
    <row r="10" spans="1:14" s="14" customFormat="1" ht="14.25" customHeight="1">
      <c r="A10" s="21">
        <v>7</v>
      </c>
      <c r="B10" s="35" t="s">
        <v>171</v>
      </c>
      <c r="C10" s="45">
        <v>10</v>
      </c>
      <c r="E10" s="21">
        <v>7</v>
      </c>
      <c r="F10" s="25" t="s">
        <v>94</v>
      </c>
      <c r="H10" s="13">
        <v>7</v>
      </c>
      <c r="I10" s="25" t="s">
        <v>57</v>
      </c>
      <c r="K10" s="13">
        <v>7</v>
      </c>
      <c r="L10" s="20" t="s">
        <v>104</v>
      </c>
      <c r="N10" s="25" t="s">
        <v>210</v>
      </c>
    </row>
    <row r="11" spans="1:14" s="14" customFormat="1" ht="14.25" customHeight="1">
      <c r="A11" s="21">
        <v>8</v>
      </c>
      <c r="B11" s="31" t="s">
        <v>73</v>
      </c>
      <c r="C11" s="32">
        <v>51</v>
      </c>
      <c r="E11" s="21">
        <v>8</v>
      </c>
      <c r="F11" s="25" t="s">
        <v>99</v>
      </c>
      <c r="H11" s="13">
        <v>8</v>
      </c>
      <c r="I11" s="20" t="s">
        <v>526</v>
      </c>
      <c r="K11" s="13">
        <v>8</v>
      </c>
      <c r="L11" s="14" t="s">
        <v>58</v>
      </c>
      <c r="N11" s="25"/>
    </row>
    <row r="12" spans="1:14" s="14" customFormat="1" ht="14.25" customHeight="1">
      <c r="A12" s="21">
        <v>9</v>
      </c>
      <c r="B12" s="25" t="s">
        <v>88</v>
      </c>
      <c r="C12" s="27" t="s">
        <v>65</v>
      </c>
      <c r="E12" s="21">
        <v>9</v>
      </c>
      <c r="F12" s="25" t="s">
        <v>69</v>
      </c>
      <c r="H12" s="13">
        <v>9</v>
      </c>
      <c r="I12" s="25" t="s">
        <v>216</v>
      </c>
      <c r="K12" s="13">
        <v>9</v>
      </c>
      <c r="L12" s="217" t="s">
        <v>352</v>
      </c>
      <c r="N12" s="25" t="s">
        <v>297</v>
      </c>
    </row>
    <row r="13" spans="1:15" s="14" customFormat="1" ht="14.25" customHeight="1">
      <c r="A13" s="21">
        <v>10</v>
      </c>
      <c r="B13" s="28" t="s">
        <v>124</v>
      </c>
      <c r="C13" s="27" t="s">
        <v>65</v>
      </c>
      <c r="E13" s="21">
        <v>10</v>
      </c>
      <c r="F13" s="25" t="s">
        <v>60</v>
      </c>
      <c r="H13" s="13">
        <v>10</v>
      </c>
      <c r="I13" s="20" t="s">
        <v>77</v>
      </c>
      <c r="K13" s="26">
        <v>10</v>
      </c>
      <c r="L13" s="217" t="s">
        <v>354</v>
      </c>
      <c r="N13" s="20" t="s">
        <v>119</v>
      </c>
      <c r="O13" s="13"/>
    </row>
    <row r="14" spans="1:15" s="14" customFormat="1" ht="14.25" customHeight="1">
      <c r="A14" s="21">
        <v>11</v>
      </c>
      <c r="B14" s="22" t="s">
        <v>83</v>
      </c>
      <c r="C14" s="23">
        <v>10</v>
      </c>
      <c r="E14" s="21">
        <v>11</v>
      </c>
      <c r="F14" s="25" t="s">
        <v>89</v>
      </c>
      <c r="H14" s="13">
        <v>11</v>
      </c>
      <c r="I14" s="20" t="s">
        <v>61</v>
      </c>
      <c r="K14" s="13">
        <v>11</v>
      </c>
      <c r="L14" s="25" t="s">
        <v>71</v>
      </c>
      <c r="N14" s="25" t="s">
        <v>298</v>
      </c>
      <c r="O14" s="13"/>
    </row>
    <row r="15" spans="1:14" s="14" customFormat="1" ht="14.25" customHeight="1">
      <c r="A15" s="21">
        <v>12</v>
      </c>
      <c r="B15" s="25" t="s">
        <v>98</v>
      </c>
      <c r="C15" s="27" t="s">
        <v>65</v>
      </c>
      <c r="E15" s="21">
        <v>12</v>
      </c>
      <c r="F15" s="25" t="s">
        <v>360</v>
      </c>
      <c r="H15" s="13">
        <v>12</v>
      </c>
      <c r="I15" s="25" t="s">
        <v>351</v>
      </c>
      <c r="K15" s="13"/>
      <c r="L15" s="25"/>
      <c r="N15" s="25"/>
    </row>
    <row r="16" spans="1:14" s="14" customFormat="1" ht="14.25" customHeight="1">
      <c r="A16" s="21">
        <v>13</v>
      </c>
      <c r="B16" s="29" t="s">
        <v>68</v>
      </c>
      <c r="C16" s="43">
        <v>52</v>
      </c>
      <c r="E16" s="21"/>
      <c r="F16" s="25"/>
      <c r="H16" s="13"/>
      <c r="I16" s="25"/>
      <c r="K16" s="13"/>
      <c r="L16" s="25"/>
      <c r="N16" s="25"/>
    </row>
    <row r="17" spans="1:14" s="14" customFormat="1" ht="14.25" customHeight="1">
      <c r="A17" s="21">
        <v>14</v>
      </c>
      <c r="B17" s="29" t="s">
        <v>318</v>
      </c>
      <c r="C17" s="46">
        <v>52</v>
      </c>
      <c r="E17" s="21"/>
      <c r="F17" s="25"/>
      <c r="H17" s="13"/>
      <c r="I17" s="25"/>
      <c r="K17" s="13"/>
      <c r="L17" s="25"/>
      <c r="N17" s="20"/>
    </row>
    <row r="18" spans="1:14" s="11" customFormat="1" ht="14.25" customHeight="1" thickBot="1">
      <c r="A18" s="10"/>
      <c r="C18" s="12"/>
      <c r="E18" s="10"/>
      <c r="F18" s="25"/>
      <c r="H18" s="13"/>
      <c r="I18" s="25"/>
      <c r="J18" s="14"/>
      <c r="K18" s="13"/>
      <c r="M18" s="14"/>
      <c r="N18" s="25"/>
    </row>
    <row r="19" spans="1:15" s="36" customFormat="1" ht="14.25" customHeight="1">
      <c r="A19" s="10"/>
      <c r="B19" s="259" t="s">
        <v>320</v>
      </c>
      <c r="C19" s="260"/>
      <c r="E19" s="10"/>
      <c r="F19" s="37" t="s">
        <v>274</v>
      </c>
      <c r="H19" s="13"/>
      <c r="I19" s="15" t="s">
        <v>275</v>
      </c>
      <c r="J19" s="13"/>
      <c r="K19" s="13"/>
      <c r="L19" s="16" t="s">
        <v>276</v>
      </c>
      <c r="M19" s="13"/>
      <c r="N19" s="17" t="s">
        <v>162</v>
      </c>
      <c r="O19" s="11"/>
    </row>
    <row r="20" spans="1:15" s="36" customFormat="1" ht="14.25" customHeight="1" thickBot="1">
      <c r="A20" s="10"/>
      <c r="B20" s="261" t="s">
        <v>107</v>
      </c>
      <c r="C20" s="262"/>
      <c r="E20" s="21"/>
      <c r="F20" s="38" t="s">
        <v>53</v>
      </c>
      <c r="H20" s="13"/>
      <c r="I20" s="18" t="s">
        <v>108</v>
      </c>
      <c r="J20" s="13"/>
      <c r="K20" s="13"/>
      <c r="L20" s="19" t="s">
        <v>108</v>
      </c>
      <c r="M20" s="13"/>
      <c r="N20" s="25" t="s">
        <v>352</v>
      </c>
      <c r="O20" s="11"/>
    </row>
    <row r="21" spans="1:14" s="14" customFormat="1" ht="14.25" customHeight="1">
      <c r="A21" s="21">
        <v>1</v>
      </c>
      <c r="B21" s="28" t="s">
        <v>212</v>
      </c>
      <c r="C21" s="27" t="s">
        <v>65</v>
      </c>
      <c r="E21" s="21">
        <v>1</v>
      </c>
      <c r="F21" s="25" t="s">
        <v>160</v>
      </c>
      <c r="H21" s="13">
        <v>1</v>
      </c>
      <c r="I21" s="20" t="s">
        <v>122</v>
      </c>
      <c r="K21" s="13">
        <v>1</v>
      </c>
      <c r="L21" s="20" t="s">
        <v>145</v>
      </c>
      <c r="N21" s="25" t="s">
        <v>355</v>
      </c>
    </row>
    <row r="22" spans="1:15" s="14" customFormat="1" ht="14.25" customHeight="1">
      <c r="A22" s="21">
        <v>2</v>
      </c>
      <c r="B22" s="39" t="s">
        <v>245</v>
      </c>
      <c r="C22" s="30">
        <v>51</v>
      </c>
      <c r="E22" s="21">
        <v>2</v>
      </c>
      <c r="F22" s="28" t="s">
        <v>70</v>
      </c>
      <c r="H22" s="13">
        <v>2</v>
      </c>
      <c r="I22" s="20" t="s">
        <v>136</v>
      </c>
      <c r="K22" s="13">
        <v>2</v>
      </c>
      <c r="L22" s="25" t="s">
        <v>137</v>
      </c>
      <c r="N22" s="25" t="s">
        <v>358</v>
      </c>
      <c r="O22" s="27"/>
    </row>
    <row r="23" spans="1:15" s="14" customFormat="1" ht="14.25" customHeight="1">
      <c r="A23" s="21">
        <v>3</v>
      </c>
      <c r="B23" s="31" t="s">
        <v>134</v>
      </c>
      <c r="C23" s="32">
        <v>51</v>
      </c>
      <c r="E23" s="21">
        <v>3</v>
      </c>
      <c r="F23" s="25" t="s">
        <v>111</v>
      </c>
      <c r="H23" s="13">
        <v>3</v>
      </c>
      <c r="I23" s="20" t="s">
        <v>149</v>
      </c>
      <c r="K23" s="13">
        <v>3</v>
      </c>
      <c r="L23" s="14" t="s">
        <v>132</v>
      </c>
      <c r="N23" s="25"/>
      <c r="O23" s="27"/>
    </row>
    <row r="24" spans="1:15" s="14" customFormat="1" ht="14.25" customHeight="1">
      <c r="A24" s="21">
        <v>4</v>
      </c>
      <c r="B24" s="31" t="s">
        <v>156</v>
      </c>
      <c r="C24" s="32">
        <v>51</v>
      </c>
      <c r="E24" s="21">
        <v>4</v>
      </c>
      <c r="F24" s="25" t="s">
        <v>125</v>
      </c>
      <c r="H24" s="13">
        <v>4</v>
      </c>
      <c r="I24" s="25" t="s">
        <v>161</v>
      </c>
      <c r="K24" s="13">
        <v>4</v>
      </c>
      <c r="L24" s="24" t="s">
        <v>90</v>
      </c>
      <c r="N24" s="25" t="s">
        <v>357</v>
      </c>
      <c r="O24" s="27"/>
    </row>
    <row r="25" spans="1:15" s="14" customFormat="1" ht="14.25" customHeight="1">
      <c r="A25" s="21">
        <v>5</v>
      </c>
      <c r="B25" s="20" t="s">
        <v>138</v>
      </c>
      <c r="C25" s="40" t="s">
        <v>65</v>
      </c>
      <c r="E25" s="21">
        <v>5</v>
      </c>
      <c r="F25" s="25" t="s">
        <v>143</v>
      </c>
      <c r="H25" s="13">
        <v>5</v>
      </c>
      <c r="I25" s="25" t="s">
        <v>74</v>
      </c>
      <c r="K25" s="13">
        <v>5</v>
      </c>
      <c r="L25" s="25" t="s">
        <v>154</v>
      </c>
      <c r="N25" s="20" t="s">
        <v>444</v>
      </c>
      <c r="O25" s="27"/>
    </row>
    <row r="26" spans="1:15" s="14" customFormat="1" ht="14.25" customHeight="1">
      <c r="A26" s="21">
        <v>6</v>
      </c>
      <c r="B26" s="211" t="s">
        <v>142</v>
      </c>
      <c r="C26" s="30">
        <v>51</v>
      </c>
      <c r="E26" s="21">
        <v>6</v>
      </c>
      <c r="F26" s="25" t="s">
        <v>148</v>
      </c>
      <c r="H26" s="13">
        <v>6</v>
      </c>
      <c r="I26" s="25" t="s">
        <v>206</v>
      </c>
      <c r="K26" s="13">
        <v>6</v>
      </c>
      <c r="L26" s="20" t="s">
        <v>86</v>
      </c>
      <c r="N26" s="20" t="s">
        <v>353</v>
      </c>
      <c r="O26" s="32"/>
    </row>
    <row r="27" spans="1:15" s="14" customFormat="1" ht="14.25" customHeight="1">
      <c r="A27" s="21">
        <v>7</v>
      </c>
      <c r="B27" s="25" t="s">
        <v>159</v>
      </c>
      <c r="C27" s="27" t="s">
        <v>65</v>
      </c>
      <c r="E27" s="21">
        <v>7</v>
      </c>
      <c r="F27" s="25" t="s">
        <v>116</v>
      </c>
      <c r="H27" s="13">
        <v>7</v>
      </c>
      <c r="I27" s="42" t="s">
        <v>101</v>
      </c>
      <c r="K27" s="13">
        <v>7</v>
      </c>
      <c r="L27" s="20" t="s">
        <v>24</v>
      </c>
      <c r="N27" s="20" t="s">
        <v>359</v>
      </c>
      <c r="O27" s="27"/>
    </row>
    <row r="28" spans="1:15" s="14" customFormat="1" ht="14.25" customHeight="1">
      <c r="A28" s="21">
        <v>8</v>
      </c>
      <c r="B28" s="24" t="s">
        <v>64</v>
      </c>
      <c r="C28" s="27" t="s">
        <v>65</v>
      </c>
      <c r="E28" s="21">
        <v>8</v>
      </c>
      <c r="F28" s="25" t="s">
        <v>135</v>
      </c>
      <c r="H28" s="13">
        <v>8</v>
      </c>
      <c r="I28" s="25" t="s">
        <v>144</v>
      </c>
      <c r="K28" s="13">
        <v>8</v>
      </c>
      <c r="L28" s="25" t="s">
        <v>141</v>
      </c>
      <c r="N28" s="25"/>
      <c r="O28" s="41"/>
    </row>
    <row r="29" spans="1:15" s="14" customFormat="1" ht="14.25" customHeight="1">
      <c r="A29" s="21">
        <v>9</v>
      </c>
      <c r="B29" s="31" t="s">
        <v>120</v>
      </c>
      <c r="C29" s="30">
        <v>51</v>
      </c>
      <c r="E29" s="21">
        <v>9</v>
      </c>
      <c r="F29" s="28" t="s">
        <v>126</v>
      </c>
      <c r="H29" s="13">
        <v>9</v>
      </c>
      <c r="I29" s="24" t="s">
        <v>130</v>
      </c>
      <c r="K29" s="13">
        <v>9</v>
      </c>
      <c r="L29" s="25" t="s">
        <v>96</v>
      </c>
      <c r="N29" s="25" t="s">
        <v>356</v>
      </c>
      <c r="O29" s="41"/>
    </row>
    <row r="30" spans="1:14" s="14" customFormat="1" ht="14.25" customHeight="1">
      <c r="A30" s="21">
        <v>10</v>
      </c>
      <c r="B30" s="31" t="s">
        <v>151</v>
      </c>
      <c r="C30" s="32">
        <v>51</v>
      </c>
      <c r="E30" s="21">
        <v>10</v>
      </c>
      <c r="F30" s="24" t="s">
        <v>350</v>
      </c>
      <c r="H30" s="13">
        <v>10</v>
      </c>
      <c r="I30" s="53" t="s">
        <v>118</v>
      </c>
      <c r="K30" s="13">
        <v>10</v>
      </c>
      <c r="L30" s="217" t="s">
        <v>356</v>
      </c>
      <c r="N30" s="25" t="s">
        <v>354</v>
      </c>
    </row>
    <row r="31" spans="1:14" s="14" customFormat="1" ht="14.25" customHeight="1">
      <c r="A31" s="21">
        <v>11</v>
      </c>
      <c r="B31" s="31" t="s">
        <v>129</v>
      </c>
      <c r="C31" s="32">
        <v>51</v>
      </c>
      <c r="E31" s="21">
        <v>11</v>
      </c>
      <c r="F31" s="25" t="s">
        <v>152</v>
      </c>
      <c r="H31" s="13">
        <v>11</v>
      </c>
      <c r="I31" s="14" t="s">
        <v>117</v>
      </c>
      <c r="K31" s="13"/>
      <c r="L31" s="20"/>
      <c r="N31" s="20"/>
    </row>
    <row r="32" spans="1:14" s="14" customFormat="1" ht="14.25" customHeight="1">
      <c r="A32" s="21">
        <v>12</v>
      </c>
      <c r="B32" s="31" t="s">
        <v>110</v>
      </c>
      <c r="C32" s="32">
        <v>51</v>
      </c>
      <c r="E32" s="21">
        <v>12</v>
      </c>
      <c r="F32" s="25" t="s">
        <v>527</v>
      </c>
      <c r="H32" s="13">
        <v>12</v>
      </c>
      <c r="I32" s="49" t="s">
        <v>157</v>
      </c>
      <c r="K32" s="13"/>
      <c r="L32" s="20"/>
      <c r="N32" s="25"/>
    </row>
    <row r="33" spans="1:14" s="14" customFormat="1" ht="14.25" customHeight="1" thickBot="1">
      <c r="A33" s="21"/>
      <c r="B33" s="25"/>
      <c r="C33" s="27"/>
      <c r="E33" s="21"/>
      <c r="F33" s="25"/>
      <c r="H33" s="13"/>
      <c r="I33" s="20"/>
      <c r="K33" s="13"/>
      <c r="L33" s="20"/>
      <c r="N33" s="25"/>
    </row>
    <row r="34" spans="1:14" s="36" customFormat="1" ht="14.25" customHeight="1">
      <c r="A34" s="10"/>
      <c r="B34" s="259" t="s">
        <v>320</v>
      </c>
      <c r="C34" s="260"/>
      <c r="E34" s="10"/>
      <c r="F34" s="37" t="s">
        <v>274</v>
      </c>
      <c r="H34" s="13"/>
      <c r="I34" s="15" t="s">
        <v>275</v>
      </c>
      <c r="J34" s="13"/>
      <c r="K34" s="13"/>
      <c r="L34" s="16" t="s">
        <v>276</v>
      </c>
      <c r="M34" s="13"/>
      <c r="N34" s="25"/>
    </row>
    <row r="35" spans="1:15" s="36" customFormat="1" ht="14.25" customHeight="1" thickBot="1">
      <c r="A35" s="10"/>
      <c r="B35" s="261" t="s">
        <v>163</v>
      </c>
      <c r="C35" s="262"/>
      <c r="E35" s="10"/>
      <c r="F35" s="38" t="s">
        <v>108</v>
      </c>
      <c r="H35" s="13"/>
      <c r="I35" s="18" t="s">
        <v>164</v>
      </c>
      <c r="J35" s="13"/>
      <c r="K35" s="13"/>
      <c r="L35" s="19" t="s">
        <v>164</v>
      </c>
      <c r="M35" s="13"/>
      <c r="N35" s="20"/>
      <c r="O35" s="14"/>
    </row>
    <row r="36" spans="1:14" s="14" customFormat="1" ht="14.25" customHeight="1">
      <c r="A36" s="21">
        <v>1</v>
      </c>
      <c r="B36" s="29" t="s">
        <v>204</v>
      </c>
      <c r="C36" s="46">
        <v>52</v>
      </c>
      <c r="E36" s="21">
        <v>1</v>
      </c>
      <c r="F36" s="24" t="s">
        <v>56</v>
      </c>
      <c r="H36" s="13">
        <v>1</v>
      </c>
      <c r="I36" s="20" t="s">
        <v>201</v>
      </c>
      <c r="K36" s="13">
        <v>1</v>
      </c>
      <c r="L36" s="25" t="s">
        <v>165</v>
      </c>
      <c r="N36" s="20"/>
    </row>
    <row r="37" spans="1:14" s="14" customFormat="1" ht="14.25" customHeight="1">
      <c r="A37" s="21">
        <v>2</v>
      </c>
      <c r="B37" s="54" t="s">
        <v>59</v>
      </c>
      <c r="C37" s="23">
        <v>10</v>
      </c>
      <c r="E37" s="21">
        <v>2</v>
      </c>
      <c r="F37" s="25" t="s">
        <v>209</v>
      </c>
      <c r="H37" s="13">
        <v>2</v>
      </c>
      <c r="I37" s="20" t="s">
        <v>193</v>
      </c>
      <c r="K37" s="13">
        <v>2</v>
      </c>
      <c r="L37" s="20" t="s">
        <v>207</v>
      </c>
      <c r="N37" s="20"/>
    </row>
    <row r="38" spans="1:14" s="14" customFormat="1" ht="14.25" customHeight="1">
      <c r="A38" s="21">
        <v>3</v>
      </c>
      <c r="B38" s="22" t="s">
        <v>195</v>
      </c>
      <c r="C38" s="23">
        <v>10</v>
      </c>
      <c r="E38" s="21">
        <v>3</v>
      </c>
      <c r="F38" s="20" t="s">
        <v>181</v>
      </c>
      <c r="H38" s="13">
        <v>3</v>
      </c>
      <c r="I38" s="28" t="s">
        <v>92</v>
      </c>
      <c r="K38" s="13">
        <v>3</v>
      </c>
      <c r="L38" s="14" t="s">
        <v>169</v>
      </c>
      <c r="N38" s="25"/>
    </row>
    <row r="39" spans="1:14" s="14" customFormat="1" ht="14.25" customHeight="1">
      <c r="A39" s="21">
        <v>4</v>
      </c>
      <c r="B39" s="29" t="s">
        <v>187</v>
      </c>
      <c r="C39" s="46">
        <v>52</v>
      </c>
      <c r="E39" s="21">
        <v>4</v>
      </c>
      <c r="F39" s="25" t="s">
        <v>188</v>
      </c>
      <c r="H39" s="13">
        <v>4</v>
      </c>
      <c r="I39" s="28" t="s">
        <v>31</v>
      </c>
      <c r="K39" s="13">
        <v>4</v>
      </c>
      <c r="L39" s="25" t="s">
        <v>300</v>
      </c>
      <c r="N39" s="20"/>
    </row>
    <row r="40" spans="1:15" s="14" customFormat="1" ht="14.25" customHeight="1">
      <c r="A40" s="21">
        <v>5</v>
      </c>
      <c r="B40" s="29" t="s">
        <v>199</v>
      </c>
      <c r="C40" s="46">
        <v>52</v>
      </c>
      <c r="E40" s="21">
        <v>5</v>
      </c>
      <c r="F40" s="28" t="s">
        <v>182</v>
      </c>
      <c r="H40" s="13">
        <v>5</v>
      </c>
      <c r="I40" s="25" t="s">
        <v>197</v>
      </c>
      <c r="K40" s="13">
        <v>5</v>
      </c>
      <c r="L40" s="25" t="s">
        <v>198</v>
      </c>
      <c r="N40" s="25"/>
      <c r="O40" s="13"/>
    </row>
    <row r="41" spans="1:12" s="14" customFormat="1" ht="14.25" customHeight="1">
      <c r="A41" s="21">
        <v>6</v>
      </c>
      <c r="B41" s="31" t="s">
        <v>191</v>
      </c>
      <c r="C41" s="30">
        <v>51</v>
      </c>
      <c r="E41" s="21">
        <v>6</v>
      </c>
      <c r="F41" s="42" t="s">
        <v>237</v>
      </c>
      <c r="H41" s="13">
        <v>6</v>
      </c>
      <c r="I41" s="215" t="s">
        <v>102</v>
      </c>
      <c r="K41" s="13">
        <v>6</v>
      </c>
      <c r="L41" s="20" t="s">
        <v>202</v>
      </c>
    </row>
    <row r="42" spans="1:14" s="14" customFormat="1" ht="14.25" customHeight="1">
      <c r="A42" s="21">
        <v>7</v>
      </c>
      <c r="B42" s="48" t="s">
        <v>250</v>
      </c>
      <c r="C42" s="43">
        <v>52</v>
      </c>
      <c r="E42" s="21">
        <v>7</v>
      </c>
      <c r="F42" s="42" t="s">
        <v>27</v>
      </c>
      <c r="H42" s="13">
        <v>7</v>
      </c>
      <c r="I42" s="25" t="s">
        <v>173</v>
      </c>
      <c r="K42" s="13">
        <v>7</v>
      </c>
      <c r="L42" s="217" t="s">
        <v>357</v>
      </c>
      <c r="N42" s="25"/>
    </row>
    <row r="43" spans="1:12" s="14" customFormat="1" ht="14.25" customHeight="1">
      <c r="A43" s="21">
        <v>8</v>
      </c>
      <c r="B43" s="31" t="s">
        <v>175</v>
      </c>
      <c r="C43" s="32">
        <v>51</v>
      </c>
      <c r="E43" s="21">
        <v>8</v>
      </c>
      <c r="F43" s="20" t="s">
        <v>196</v>
      </c>
      <c r="H43" s="13">
        <v>8</v>
      </c>
      <c r="I43" s="20" t="s">
        <v>186</v>
      </c>
      <c r="K43" s="13">
        <v>8</v>
      </c>
      <c r="L43" s="20" t="s">
        <v>203</v>
      </c>
    </row>
    <row r="44" spans="1:14" s="14" customFormat="1" ht="14.25" customHeight="1">
      <c r="A44" s="21">
        <v>9</v>
      </c>
      <c r="B44" s="35" t="s">
        <v>263</v>
      </c>
      <c r="C44" s="45">
        <v>10</v>
      </c>
      <c r="E44" s="21">
        <v>9</v>
      </c>
      <c r="F44" s="25" t="s">
        <v>176</v>
      </c>
      <c r="H44" s="13">
        <v>9</v>
      </c>
      <c r="I44" s="25" t="s">
        <v>178</v>
      </c>
      <c r="K44" s="13">
        <v>9</v>
      </c>
      <c r="L44" s="20" t="s">
        <v>194</v>
      </c>
      <c r="N44" s="20"/>
    </row>
    <row r="45" spans="1:14" s="14" customFormat="1" ht="14.25" customHeight="1">
      <c r="A45" s="21">
        <v>10</v>
      </c>
      <c r="B45" s="35" t="s">
        <v>267</v>
      </c>
      <c r="C45" s="23">
        <v>10</v>
      </c>
      <c r="E45" s="21">
        <v>10</v>
      </c>
      <c r="F45" s="25" t="s">
        <v>167</v>
      </c>
      <c r="H45" s="13">
        <v>10</v>
      </c>
      <c r="I45" s="28" t="s">
        <v>32</v>
      </c>
      <c r="K45" s="13">
        <v>10</v>
      </c>
      <c r="L45" s="20" t="s">
        <v>190</v>
      </c>
      <c r="N45" s="20"/>
    </row>
    <row r="46" spans="1:14" s="14" customFormat="1" ht="14.25" customHeight="1">
      <c r="A46" s="21">
        <v>11</v>
      </c>
      <c r="B46" s="29" t="s">
        <v>177</v>
      </c>
      <c r="C46" s="46">
        <v>52</v>
      </c>
      <c r="E46" s="21">
        <v>11</v>
      </c>
      <c r="F46" s="20" t="s">
        <v>200</v>
      </c>
      <c r="H46" s="13">
        <v>11</v>
      </c>
      <c r="I46" s="20" t="s">
        <v>189</v>
      </c>
      <c r="K46" s="13"/>
      <c r="L46" s="20"/>
      <c r="N46" s="20"/>
    </row>
    <row r="47" spans="1:14" s="14" customFormat="1" ht="14.25" customHeight="1">
      <c r="A47" s="21">
        <v>12</v>
      </c>
      <c r="B47" s="31" t="s">
        <v>208</v>
      </c>
      <c r="C47" s="30">
        <v>51</v>
      </c>
      <c r="E47" s="21">
        <v>12</v>
      </c>
      <c r="F47" s="25" t="s">
        <v>205</v>
      </c>
      <c r="H47" s="13">
        <v>12</v>
      </c>
      <c r="I47" s="20" t="s">
        <v>140</v>
      </c>
      <c r="K47" s="13"/>
      <c r="L47" s="20"/>
      <c r="N47" s="20"/>
    </row>
    <row r="48" spans="1:14" s="11" customFormat="1" ht="14.25" customHeight="1" thickBot="1">
      <c r="A48" s="10"/>
      <c r="B48" s="26"/>
      <c r="C48" s="50"/>
      <c r="E48" s="21"/>
      <c r="F48" s="25"/>
      <c r="G48" s="14"/>
      <c r="H48" s="13"/>
      <c r="I48" s="20"/>
      <c r="J48" s="14"/>
      <c r="K48" s="13"/>
      <c r="L48" s="20"/>
      <c r="M48" s="14"/>
      <c r="N48" s="14"/>
    </row>
    <row r="49" spans="1:14" s="36" customFormat="1" ht="14.25" customHeight="1">
      <c r="A49" s="10"/>
      <c r="B49" s="263" t="s">
        <v>321</v>
      </c>
      <c r="C49" s="264"/>
      <c r="E49" s="10"/>
      <c r="F49" s="20"/>
      <c r="H49" s="13"/>
      <c r="I49" s="15" t="s">
        <v>275</v>
      </c>
      <c r="J49" s="13"/>
      <c r="K49" s="13"/>
      <c r="L49" s="16" t="s">
        <v>276</v>
      </c>
      <c r="M49" s="13"/>
      <c r="N49" s="25"/>
    </row>
    <row r="50" spans="1:14" s="36" customFormat="1" ht="14.25" customHeight="1" thickBot="1">
      <c r="A50" s="10"/>
      <c r="B50" s="265" t="s">
        <v>107</v>
      </c>
      <c r="C50" s="266"/>
      <c r="E50" s="10"/>
      <c r="F50" s="20"/>
      <c r="H50" s="13"/>
      <c r="I50" s="18" t="s">
        <v>211</v>
      </c>
      <c r="J50" s="13"/>
      <c r="K50" s="13"/>
      <c r="L50" s="19" t="s">
        <v>211</v>
      </c>
      <c r="M50" s="13"/>
      <c r="N50" s="20"/>
    </row>
    <row r="51" spans="1:14" s="14" customFormat="1" ht="14.25" customHeight="1">
      <c r="A51" s="21">
        <v>1</v>
      </c>
      <c r="B51" s="25" t="s">
        <v>235</v>
      </c>
      <c r="C51" s="27" t="s">
        <v>65</v>
      </c>
      <c r="E51" s="21"/>
      <c r="F51" s="51"/>
      <c r="H51" s="13">
        <v>1</v>
      </c>
      <c r="I51" s="25" t="s">
        <v>230</v>
      </c>
      <c r="K51" s="13">
        <v>1</v>
      </c>
      <c r="L51" s="25" t="s">
        <v>39</v>
      </c>
      <c r="N51" s="25"/>
    </row>
    <row r="52" spans="1:14" s="14" customFormat="1" ht="14.25" customHeight="1">
      <c r="A52" s="21">
        <v>2</v>
      </c>
      <c r="B52" s="25" t="s">
        <v>215</v>
      </c>
      <c r="C52" s="27" t="s">
        <v>65</v>
      </c>
      <c r="E52" s="21"/>
      <c r="F52" s="31"/>
      <c r="G52" s="32"/>
      <c r="H52" s="13">
        <v>2</v>
      </c>
      <c r="I52" s="25" t="s">
        <v>213</v>
      </c>
      <c r="K52" s="13">
        <v>2</v>
      </c>
      <c r="L52" s="20" t="s">
        <v>220</v>
      </c>
      <c r="N52" s="20"/>
    </row>
    <row r="53" spans="1:14" s="14" customFormat="1" ht="14.25" customHeight="1">
      <c r="A53" s="21">
        <v>3</v>
      </c>
      <c r="B53" s="25" t="s">
        <v>227</v>
      </c>
      <c r="C53" s="27" t="s">
        <v>65</v>
      </c>
      <c r="E53" s="21"/>
      <c r="F53" s="51"/>
      <c r="H53" s="13">
        <v>3</v>
      </c>
      <c r="I53" s="20" t="s">
        <v>243</v>
      </c>
      <c r="K53" s="13">
        <v>3</v>
      </c>
      <c r="L53" s="20" t="s">
        <v>170</v>
      </c>
      <c r="N53" s="20"/>
    </row>
    <row r="54" spans="1:14" s="14" customFormat="1" ht="14.25" customHeight="1">
      <c r="A54" s="21">
        <v>4</v>
      </c>
      <c r="B54" s="24" t="s">
        <v>147</v>
      </c>
      <c r="C54" s="27" t="s">
        <v>65</v>
      </c>
      <c r="E54" s="21"/>
      <c r="F54" s="212"/>
      <c r="H54" s="13">
        <v>4</v>
      </c>
      <c r="I54" s="25" t="s">
        <v>228</v>
      </c>
      <c r="K54" s="13">
        <v>4</v>
      </c>
      <c r="L54" s="25" t="s">
        <v>217</v>
      </c>
      <c r="N54" s="20"/>
    </row>
    <row r="55" spans="1:14" s="14" customFormat="1" ht="14.25" customHeight="1">
      <c r="A55" s="21">
        <v>5</v>
      </c>
      <c r="B55" s="39" t="s">
        <v>312</v>
      </c>
      <c r="C55" s="30">
        <v>51</v>
      </c>
      <c r="E55" s="21"/>
      <c r="F55" s="212"/>
      <c r="H55" s="13">
        <v>5</v>
      </c>
      <c r="I55" s="25" t="s">
        <v>233</v>
      </c>
      <c r="K55" s="13">
        <v>5</v>
      </c>
      <c r="L55" s="34" t="s">
        <v>238</v>
      </c>
      <c r="N55" s="25"/>
    </row>
    <row r="56" spans="1:14" s="14" customFormat="1" ht="14.25" customHeight="1">
      <c r="A56" s="21">
        <v>6</v>
      </c>
      <c r="B56" s="20" t="s">
        <v>229</v>
      </c>
      <c r="C56" s="27" t="s">
        <v>65</v>
      </c>
      <c r="E56" s="21"/>
      <c r="F56" s="51"/>
      <c r="H56" s="13">
        <v>6</v>
      </c>
      <c r="I56" s="28" t="s">
        <v>179</v>
      </c>
      <c r="K56" s="13">
        <v>6</v>
      </c>
      <c r="L56" s="20" t="s">
        <v>174</v>
      </c>
      <c r="N56" s="20"/>
    </row>
    <row r="57" spans="1:14" s="14" customFormat="1" ht="14.25" customHeight="1">
      <c r="A57" s="21">
        <v>7</v>
      </c>
      <c r="B57" s="25" t="s">
        <v>528</v>
      </c>
      <c r="C57" s="27" t="s">
        <v>65</v>
      </c>
      <c r="E57" s="21"/>
      <c r="F57" s="25"/>
      <c r="H57" s="13">
        <v>7</v>
      </c>
      <c r="I57" s="47" t="s">
        <v>192</v>
      </c>
      <c r="K57" s="13">
        <v>7</v>
      </c>
      <c r="L57" s="20" t="s">
        <v>241</v>
      </c>
      <c r="N57" s="20"/>
    </row>
    <row r="58" spans="1:14" s="14" customFormat="1" ht="14.25" customHeight="1">
      <c r="A58" s="21">
        <v>8</v>
      </c>
      <c r="B58" s="28" t="s">
        <v>80</v>
      </c>
      <c r="C58" s="27" t="s">
        <v>65</v>
      </c>
      <c r="E58" s="21"/>
      <c r="F58" s="25"/>
      <c r="H58" s="13">
        <v>8</v>
      </c>
      <c r="I58" s="25" t="s">
        <v>222</v>
      </c>
      <c r="K58" s="13">
        <v>8</v>
      </c>
      <c r="L58" s="14" t="s">
        <v>234</v>
      </c>
      <c r="N58" s="25"/>
    </row>
    <row r="59" spans="1:14" s="14" customFormat="1" ht="14.25" customHeight="1">
      <c r="A59" s="21">
        <v>9</v>
      </c>
      <c r="B59" s="25" t="s">
        <v>224</v>
      </c>
      <c r="C59" s="27" t="s">
        <v>65</v>
      </c>
      <c r="E59" s="21"/>
      <c r="F59" s="212"/>
      <c r="H59" s="13">
        <v>9</v>
      </c>
      <c r="I59" s="20" t="s">
        <v>236</v>
      </c>
      <c r="K59" s="13">
        <v>9</v>
      </c>
      <c r="L59" s="20" t="s">
        <v>231</v>
      </c>
      <c r="N59" s="20"/>
    </row>
    <row r="60" spans="1:14" s="14" customFormat="1" ht="14.25" customHeight="1">
      <c r="A60" s="21">
        <v>10</v>
      </c>
      <c r="B60" s="31" t="s">
        <v>242</v>
      </c>
      <c r="C60" s="32">
        <v>51</v>
      </c>
      <c r="E60" s="21"/>
      <c r="H60" s="13">
        <v>10</v>
      </c>
      <c r="I60" s="14" t="s">
        <v>219</v>
      </c>
      <c r="K60" s="13">
        <v>10</v>
      </c>
      <c r="L60" s="20" t="s">
        <v>214</v>
      </c>
      <c r="N60" s="25"/>
    </row>
    <row r="61" spans="1:12" s="14" customFormat="1" ht="14.25" customHeight="1">
      <c r="A61" s="21">
        <v>11</v>
      </c>
      <c r="B61" s="28" t="s">
        <v>84</v>
      </c>
      <c r="C61" s="27" t="s">
        <v>65</v>
      </c>
      <c r="E61" s="21"/>
      <c r="F61" s="25"/>
      <c r="H61" s="13">
        <v>11</v>
      </c>
      <c r="I61" s="25" t="s">
        <v>225</v>
      </c>
      <c r="K61" s="13">
        <v>11</v>
      </c>
      <c r="L61" s="25" t="s">
        <v>79</v>
      </c>
    </row>
    <row r="62" spans="1:14" s="14" customFormat="1" ht="14.25" customHeight="1">
      <c r="A62" s="21">
        <v>12</v>
      </c>
      <c r="B62" s="31" t="s">
        <v>232</v>
      </c>
      <c r="C62" s="32">
        <v>51</v>
      </c>
      <c r="E62" s="21"/>
      <c r="F62" s="25"/>
      <c r="H62" s="13">
        <v>12</v>
      </c>
      <c r="I62" s="20" t="s">
        <v>34</v>
      </c>
      <c r="K62" s="13"/>
      <c r="L62" s="25"/>
      <c r="N62" s="25"/>
    </row>
    <row r="63" spans="1:14" s="14" customFormat="1" ht="14.25" customHeight="1" thickBot="1">
      <c r="A63" s="21"/>
      <c r="B63" s="25"/>
      <c r="C63" s="27"/>
      <c r="E63" s="21"/>
      <c r="H63" s="13"/>
      <c r="I63" s="25"/>
      <c r="K63" s="13"/>
      <c r="L63" s="25"/>
      <c r="N63" s="25"/>
    </row>
    <row r="64" spans="1:14" s="36" customFormat="1" ht="14.25" customHeight="1">
      <c r="A64" s="10"/>
      <c r="B64" s="263" t="s">
        <v>321</v>
      </c>
      <c r="C64" s="264"/>
      <c r="E64" s="10"/>
      <c r="F64" s="14"/>
      <c r="H64" s="13"/>
      <c r="I64" s="15" t="s">
        <v>275</v>
      </c>
      <c r="J64" s="13"/>
      <c r="K64" s="13"/>
      <c r="L64" s="16" t="s">
        <v>276</v>
      </c>
      <c r="M64" s="13"/>
      <c r="N64" s="25"/>
    </row>
    <row r="65" spans="1:14" s="36" customFormat="1" ht="14.25" customHeight="1" thickBot="1">
      <c r="A65" s="10"/>
      <c r="B65" s="265" t="s">
        <v>163</v>
      </c>
      <c r="C65" s="266"/>
      <c r="E65" s="10"/>
      <c r="F65" s="52"/>
      <c r="H65" s="13"/>
      <c r="I65" s="18" t="s">
        <v>54</v>
      </c>
      <c r="J65" s="13"/>
      <c r="K65" s="13"/>
      <c r="L65" s="19" t="s">
        <v>54</v>
      </c>
      <c r="M65" s="13"/>
      <c r="N65" s="25"/>
    </row>
    <row r="66" spans="1:14" s="14" customFormat="1" ht="14.25" customHeight="1">
      <c r="A66" s="21">
        <v>1</v>
      </c>
      <c r="B66" s="31" t="s">
        <v>218</v>
      </c>
      <c r="C66" s="32">
        <v>51</v>
      </c>
      <c r="E66" s="21"/>
      <c r="H66" s="13">
        <v>1</v>
      </c>
      <c r="I66" s="14" t="s">
        <v>247</v>
      </c>
      <c r="K66" s="13">
        <v>1</v>
      </c>
      <c r="L66" s="217" t="s">
        <v>358</v>
      </c>
      <c r="N66" s="25"/>
    </row>
    <row r="67" spans="1:14" s="14" customFormat="1" ht="14.25" customHeight="1">
      <c r="A67" s="21">
        <v>2</v>
      </c>
      <c r="B67" s="31" t="s">
        <v>254</v>
      </c>
      <c r="C67" s="30">
        <v>51</v>
      </c>
      <c r="E67" s="21"/>
      <c r="H67" s="13">
        <v>2</v>
      </c>
      <c r="I67" s="20" t="s">
        <v>41</v>
      </c>
      <c r="K67" s="13">
        <v>2</v>
      </c>
      <c r="L67" s="20" t="s">
        <v>38</v>
      </c>
      <c r="N67" s="25"/>
    </row>
    <row r="68" spans="1:14" s="14" customFormat="1" ht="14.25" customHeight="1">
      <c r="A68" s="21">
        <v>3</v>
      </c>
      <c r="B68" s="22" t="s">
        <v>249</v>
      </c>
      <c r="C68" s="45">
        <v>10</v>
      </c>
      <c r="E68" s="21"/>
      <c r="F68" s="25"/>
      <c r="H68" s="13">
        <v>3</v>
      </c>
      <c r="I68" s="20" t="s">
        <v>28</v>
      </c>
      <c r="K68" s="13">
        <v>3</v>
      </c>
      <c r="L68" s="14" t="s">
        <v>87</v>
      </c>
      <c r="N68" s="25"/>
    </row>
    <row r="69" spans="1:14" s="14" customFormat="1" ht="14.25" customHeight="1">
      <c r="A69" s="21">
        <v>4</v>
      </c>
      <c r="B69" s="39" t="s">
        <v>313</v>
      </c>
      <c r="C69" s="32">
        <v>51</v>
      </c>
      <c r="E69" s="21"/>
      <c r="F69" s="25"/>
      <c r="H69" s="13">
        <v>4</v>
      </c>
      <c r="I69" s="25" t="s">
        <v>251</v>
      </c>
      <c r="K69" s="13">
        <v>4</v>
      </c>
      <c r="L69" s="20" t="s">
        <v>158</v>
      </c>
      <c r="N69" s="25"/>
    </row>
    <row r="70" spans="1:14" s="14" customFormat="1" ht="14.25" customHeight="1">
      <c r="A70" s="21">
        <v>5</v>
      </c>
      <c r="B70" s="31" t="s">
        <v>246</v>
      </c>
      <c r="C70" s="30">
        <v>51</v>
      </c>
      <c r="E70" s="21"/>
      <c r="H70" s="13">
        <v>5</v>
      </c>
      <c r="I70" s="20" t="s">
        <v>36</v>
      </c>
      <c r="K70" s="13">
        <v>5</v>
      </c>
      <c r="L70" s="25" t="s">
        <v>361</v>
      </c>
      <c r="N70" s="25"/>
    </row>
    <row r="71" spans="1:12" s="14" customFormat="1" ht="14.25" customHeight="1">
      <c r="A71" s="21">
        <v>6</v>
      </c>
      <c r="B71" s="22" t="s">
        <v>244</v>
      </c>
      <c r="C71" s="23">
        <v>10</v>
      </c>
      <c r="E71" s="21"/>
      <c r="F71" s="22"/>
      <c r="G71" s="23"/>
      <c r="H71" s="13">
        <v>6</v>
      </c>
      <c r="I71" s="25" t="s">
        <v>248</v>
      </c>
      <c r="K71" s="13">
        <v>6</v>
      </c>
      <c r="L71" s="25" t="s">
        <v>72</v>
      </c>
    </row>
    <row r="72" spans="1:12" s="14" customFormat="1" ht="14.25" customHeight="1">
      <c r="A72" s="21">
        <v>7</v>
      </c>
      <c r="B72" s="33" t="s">
        <v>115</v>
      </c>
      <c r="C72" s="30">
        <v>51</v>
      </c>
      <c r="E72" s="21"/>
      <c r="F72" s="29"/>
      <c r="G72" s="43"/>
      <c r="H72" s="13">
        <v>7</v>
      </c>
      <c r="I72" s="20" t="s">
        <v>259</v>
      </c>
      <c r="K72" s="13">
        <v>7</v>
      </c>
      <c r="L72" s="20" t="s">
        <v>67</v>
      </c>
    </row>
    <row r="73" spans="1:12" s="14" customFormat="1" ht="14.25" customHeight="1">
      <c r="A73" s="21">
        <v>8</v>
      </c>
      <c r="B73" s="31" t="s">
        <v>256</v>
      </c>
      <c r="C73" s="30">
        <v>51</v>
      </c>
      <c r="E73" s="21"/>
      <c r="H73" s="13">
        <v>8</v>
      </c>
      <c r="I73" s="25" t="s">
        <v>255</v>
      </c>
      <c r="K73" s="13">
        <v>8</v>
      </c>
      <c r="L73" s="25" t="s">
        <v>63</v>
      </c>
    </row>
    <row r="74" spans="1:12" s="14" customFormat="1" ht="14.25" customHeight="1">
      <c r="A74" s="21">
        <v>9</v>
      </c>
      <c r="B74" s="35" t="s">
        <v>324</v>
      </c>
      <c r="C74" s="23">
        <v>10</v>
      </c>
      <c r="E74" s="21"/>
      <c r="H74" s="13">
        <v>9</v>
      </c>
      <c r="I74" s="42" t="s">
        <v>226</v>
      </c>
      <c r="K74" s="13">
        <v>9</v>
      </c>
      <c r="L74" s="14" t="s">
        <v>75</v>
      </c>
    </row>
    <row r="75" spans="1:12" s="14" customFormat="1" ht="14.25" customHeight="1">
      <c r="A75" s="21">
        <v>10</v>
      </c>
      <c r="B75" s="22" t="s">
        <v>252</v>
      </c>
      <c r="C75" s="23">
        <v>10</v>
      </c>
      <c r="E75" s="21"/>
      <c r="H75" s="13">
        <v>10</v>
      </c>
      <c r="I75" s="42" t="s">
        <v>223</v>
      </c>
      <c r="K75" s="13">
        <v>10</v>
      </c>
      <c r="L75" s="14" t="s">
        <v>113</v>
      </c>
    </row>
    <row r="76" spans="1:12" s="14" customFormat="1" ht="14.25" customHeight="1">
      <c r="A76" s="21">
        <v>11</v>
      </c>
      <c r="B76" s="31" t="s">
        <v>258</v>
      </c>
      <c r="C76" s="30">
        <v>51</v>
      </c>
      <c r="E76" s="21"/>
      <c r="F76" s="14" t="s">
        <v>322</v>
      </c>
      <c r="H76" s="13">
        <v>11</v>
      </c>
      <c r="I76" s="20" t="s">
        <v>25</v>
      </c>
      <c r="K76" s="13"/>
      <c r="L76" s="25"/>
    </row>
    <row r="77" spans="1:12" s="14" customFormat="1" ht="14.25" customHeight="1">
      <c r="A77" s="21">
        <v>12</v>
      </c>
      <c r="B77" s="31" t="s">
        <v>253</v>
      </c>
      <c r="C77" s="32">
        <v>51</v>
      </c>
      <c r="E77" s="21"/>
      <c r="F77" s="14" t="s">
        <v>323</v>
      </c>
      <c r="H77" s="13">
        <v>12</v>
      </c>
      <c r="I77" s="14" t="s">
        <v>131</v>
      </c>
      <c r="K77" s="13"/>
      <c r="L77" s="25"/>
    </row>
    <row r="78" spans="1:11" s="14" customFormat="1" ht="14.25" customHeight="1" thickBot="1">
      <c r="A78" s="21"/>
      <c r="C78" s="41"/>
      <c r="E78" s="21"/>
      <c r="H78" s="13"/>
      <c r="I78" s="20"/>
      <c r="K78" s="13"/>
    </row>
    <row r="79" spans="1:14" s="11" customFormat="1" ht="14.25" customHeight="1">
      <c r="A79" s="10"/>
      <c r="B79" s="263" t="s">
        <v>321</v>
      </c>
      <c r="C79" s="264"/>
      <c r="E79" s="10"/>
      <c r="F79" s="11" t="s">
        <v>316</v>
      </c>
      <c r="H79" s="13"/>
      <c r="I79" s="20"/>
      <c r="J79" s="14"/>
      <c r="K79" s="13"/>
      <c r="L79" s="16" t="s">
        <v>276</v>
      </c>
      <c r="M79" s="27"/>
      <c r="N79" s="14"/>
    </row>
    <row r="80" spans="1:14" s="11" customFormat="1" ht="14.25" customHeight="1" thickBot="1">
      <c r="A80" s="10"/>
      <c r="B80" s="265" t="s">
        <v>260</v>
      </c>
      <c r="C80" s="266"/>
      <c r="E80" s="10"/>
      <c r="F80" s="11" t="s">
        <v>317</v>
      </c>
      <c r="H80" s="13"/>
      <c r="I80" s="20"/>
      <c r="J80" s="14"/>
      <c r="K80" s="13"/>
      <c r="L80" s="19" t="s">
        <v>109</v>
      </c>
      <c r="M80" s="27"/>
      <c r="N80" s="14"/>
    </row>
    <row r="81" spans="1:14" s="11" customFormat="1" ht="14.25" customHeight="1">
      <c r="A81" s="21">
        <v>1</v>
      </c>
      <c r="B81" s="216" t="s">
        <v>261</v>
      </c>
      <c r="C81" s="45">
        <v>10</v>
      </c>
      <c r="D81" s="14"/>
      <c r="E81" s="21"/>
      <c r="F81" s="14"/>
      <c r="H81" s="13"/>
      <c r="I81" s="20"/>
      <c r="J81" s="14"/>
      <c r="K81" s="13">
        <v>1</v>
      </c>
      <c r="L81" s="20" t="s">
        <v>30</v>
      </c>
      <c r="M81" s="27"/>
      <c r="N81" s="14"/>
    </row>
    <row r="82" spans="1:14" s="11" customFormat="1" ht="14.25" customHeight="1">
      <c r="A82" s="21">
        <v>2</v>
      </c>
      <c r="B82" s="48" t="s">
        <v>325</v>
      </c>
      <c r="C82" s="46">
        <v>52</v>
      </c>
      <c r="D82" s="14"/>
      <c r="E82" s="21"/>
      <c r="F82" s="14" t="s">
        <v>346</v>
      </c>
      <c r="H82" s="13"/>
      <c r="I82" s="20"/>
      <c r="J82" s="14"/>
      <c r="K82" s="13">
        <v>2</v>
      </c>
      <c r="L82" s="24" t="s">
        <v>239</v>
      </c>
      <c r="M82" s="27"/>
      <c r="N82" s="14"/>
    </row>
    <row r="83" spans="1:14" s="11" customFormat="1" ht="14.25" customHeight="1">
      <c r="A83" s="21">
        <v>3</v>
      </c>
      <c r="B83" s="22" t="s">
        <v>270</v>
      </c>
      <c r="C83" s="45">
        <v>10</v>
      </c>
      <c r="D83" s="14"/>
      <c r="E83" s="21"/>
      <c r="F83" s="11" t="s">
        <v>347</v>
      </c>
      <c r="H83" s="13"/>
      <c r="I83" s="20"/>
      <c r="J83" s="14"/>
      <c r="K83" s="13">
        <v>3</v>
      </c>
      <c r="L83" s="24" t="s">
        <v>168</v>
      </c>
      <c r="M83" s="27"/>
      <c r="N83" s="14"/>
    </row>
    <row r="84" spans="1:14" s="11" customFormat="1" ht="14.25" customHeight="1">
      <c r="A84" s="21">
        <v>4</v>
      </c>
      <c r="B84" s="29" t="s">
        <v>268</v>
      </c>
      <c r="C84" s="43">
        <v>52</v>
      </c>
      <c r="D84" s="14"/>
      <c r="E84" s="21"/>
      <c r="H84" s="13"/>
      <c r="I84" s="20"/>
      <c r="J84" s="14"/>
      <c r="K84" s="13">
        <v>4</v>
      </c>
      <c r="L84" s="20" t="s">
        <v>97</v>
      </c>
      <c r="M84" s="27"/>
      <c r="N84" s="14"/>
    </row>
    <row r="85" spans="1:14" s="11" customFormat="1" ht="14.25" customHeight="1">
      <c r="A85" s="21">
        <v>5</v>
      </c>
      <c r="B85" s="29" t="s">
        <v>264</v>
      </c>
      <c r="C85" s="46">
        <v>52</v>
      </c>
      <c r="D85" s="14"/>
      <c r="E85" s="21"/>
      <c r="F85" s="11" t="s">
        <v>348</v>
      </c>
      <c r="H85" s="13"/>
      <c r="I85" s="20"/>
      <c r="J85" s="14"/>
      <c r="K85" s="13">
        <v>5</v>
      </c>
      <c r="L85" s="218" t="s">
        <v>444</v>
      </c>
      <c r="M85" s="41"/>
      <c r="N85" s="14"/>
    </row>
    <row r="86" spans="1:14" s="11" customFormat="1" ht="14.25" customHeight="1">
      <c r="A86" s="21">
        <v>6</v>
      </c>
      <c r="B86" s="22" t="s">
        <v>271</v>
      </c>
      <c r="C86" s="45">
        <v>10</v>
      </c>
      <c r="D86" s="14"/>
      <c r="E86" s="21"/>
      <c r="F86" s="11" t="s">
        <v>349</v>
      </c>
      <c r="H86" s="13"/>
      <c r="I86" s="25"/>
      <c r="J86" s="14"/>
      <c r="K86" s="13">
        <v>6</v>
      </c>
      <c r="L86" s="25" t="s">
        <v>133</v>
      </c>
      <c r="M86" s="41"/>
      <c r="N86" s="14"/>
    </row>
    <row r="87" spans="1:14" s="11" customFormat="1" ht="14.25" customHeight="1">
      <c r="A87" s="21">
        <v>7</v>
      </c>
      <c r="B87" s="35" t="s">
        <v>311</v>
      </c>
      <c r="C87" s="45">
        <v>10</v>
      </c>
      <c r="D87" s="14"/>
      <c r="E87" s="21"/>
      <c r="H87" s="13"/>
      <c r="I87" s="20"/>
      <c r="J87" s="14"/>
      <c r="K87" s="13">
        <v>7</v>
      </c>
      <c r="L87" s="20" t="s">
        <v>146</v>
      </c>
      <c r="M87" s="14"/>
      <c r="N87" s="14"/>
    </row>
    <row r="88" spans="1:14" s="11" customFormat="1" ht="14.25" customHeight="1">
      <c r="A88" s="21">
        <v>8</v>
      </c>
      <c r="B88" s="29" t="s">
        <v>265</v>
      </c>
      <c r="C88" s="43">
        <v>52</v>
      </c>
      <c r="D88" s="14"/>
      <c r="E88" s="21"/>
      <c r="F88" s="53" t="s">
        <v>266</v>
      </c>
      <c r="H88" s="13"/>
      <c r="I88" s="25"/>
      <c r="J88" s="14"/>
      <c r="K88" s="13">
        <v>8</v>
      </c>
      <c r="L88" s="24" t="s">
        <v>257</v>
      </c>
      <c r="M88" s="14"/>
      <c r="N88" s="14"/>
    </row>
    <row r="89" spans="1:14" s="11" customFormat="1" ht="14.25" customHeight="1">
      <c r="A89" s="21">
        <v>9</v>
      </c>
      <c r="B89" s="214" t="s">
        <v>166</v>
      </c>
      <c r="C89" s="43">
        <v>52</v>
      </c>
      <c r="D89" s="14"/>
      <c r="E89" s="21"/>
      <c r="H89" s="13"/>
      <c r="I89" s="25"/>
      <c r="J89" s="14"/>
      <c r="K89" s="13">
        <v>9</v>
      </c>
      <c r="L89" s="20" t="s">
        <v>114</v>
      </c>
      <c r="M89" s="14"/>
      <c r="N89" s="14"/>
    </row>
    <row r="90" spans="1:14" s="11" customFormat="1" ht="14.25" customHeight="1">
      <c r="A90" s="21">
        <v>10</v>
      </c>
      <c r="B90" s="48" t="s">
        <v>314</v>
      </c>
      <c r="C90" s="43">
        <v>52</v>
      </c>
      <c r="D90" s="14"/>
      <c r="E90" s="21"/>
      <c r="F90" s="55" t="s">
        <v>269</v>
      </c>
      <c r="H90" s="13"/>
      <c r="I90" s="14"/>
      <c r="J90" s="14"/>
      <c r="K90" s="13">
        <v>10</v>
      </c>
      <c r="L90" s="20" t="s">
        <v>155</v>
      </c>
      <c r="M90" s="14"/>
      <c r="N90" s="14"/>
    </row>
    <row r="91" spans="1:14" s="11" customFormat="1" ht="14.25" customHeight="1">
      <c r="A91" s="21">
        <v>11</v>
      </c>
      <c r="B91" s="22" t="s">
        <v>262</v>
      </c>
      <c r="C91" s="45">
        <v>10</v>
      </c>
      <c r="D91" s="14"/>
      <c r="E91" s="21"/>
      <c r="H91" s="13"/>
      <c r="J91" s="14"/>
      <c r="K91" s="13">
        <v>11</v>
      </c>
      <c r="L91" s="20" t="s">
        <v>123</v>
      </c>
      <c r="M91" s="14"/>
      <c r="N91" s="14"/>
    </row>
    <row r="92" spans="1:14" s="11" customFormat="1" ht="14.25" customHeight="1">
      <c r="A92" s="21">
        <v>12</v>
      </c>
      <c r="B92" s="54" t="s">
        <v>180</v>
      </c>
      <c r="C92" s="23">
        <v>10</v>
      </c>
      <c r="D92" s="14"/>
      <c r="E92" s="21"/>
      <c r="F92" s="44" t="s">
        <v>272</v>
      </c>
      <c r="H92" s="13"/>
      <c r="J92" s="14"/>
      <c r="K92" s="13">
        <v>12</v>
      </c>
      <c r="L92" s="218" t="s">
        <v>359</v>
      </c>
      <c r="M92" s="14"/>
      <c r="N92" s="14"/>
    </row>
    <row r="93" spans="1:14" s="11" customFormat="1" ht="14.25" customHeight="1">
      <c r="A93" s="21"/>
      <c r="B93" s="14"/>
      <c r="C93" s="41"/>
      <c r="D93" s="14"/>
      <c r="E93" s="21"/>
      <c r="H93" s="13"/>
      <c r="J93" s="14"/>
      <c r="K93" s="13"/>
      <c r="M93" s="14"/>
      <c r="N93" s="14"/>
    </row>
    <row r="94" spans="1:14" s="11" customFormat="1" ht="14.25" customHeight="1">
      <c r="A94" s="10"/>
      <c r="C94" s="12"/>
      <c r="E94" s="10"/>
      <c r="H94" s="13"/>
      <c r="J94" s="14"/>
      <c r="K94" s="13"/>
      <c r="M94" s="14"/>
      <c r="N94" s="14"/>
    </row>
    <row r="95" spans="1:14" s="11" customFormat="1" ht="14.25" customHeight="1">
      <c r="A95" s="10"/>
      <c r="B95" s="22"/>
      <c r="C95" s="23"/>
      <c r="E95" s="10"/>
      <c r="H95" s="13"/>
      <c r="J95" s="14"/>
      <c r="K95" s="13"/>
      <c r="M95" s="14"/>
      <c r="N95" s="14"/>
    </row>
  </sheetData>
  <mergeCells count="12">
    <mergeCell ref="B64:C64"/>
    <mergeCell ref="B65:C65"/>
    <mergeCell ref="B79:C79"/>
    <mergeCell ref="B80:C80"/>
    <mergeCell ref="B34:C34"/>
    <mergeCell ref="B35:C35"/>
    <mergeCell ref="B49:C49"/>
    <mergeCell ref="B50:C50"/>
    <mergeCell ref="B2:C3"/>
    <mergeCell ref="F2:F3"/>
    <mergeCell ref="B19:C19"/>
    <mergeCell ref="B20:C20"/>
  </mergeCells>
  <printOptions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76"/>
  <sheetViews>
    <sheetView workbookViewId="0" topLeftCell="A1">
      <selection activeCell="J56" sqref="J56"/>
    </sheetView>
  </sheetViews>
  <sheetFormatPr defaultColWidth="11.421875" defaultRowHeight="12.75"/>
  <cols>
    <col min="1" max="1" width="25.7109375" style="8" customWidth="1"/>
    <col min="2" max="4" width="3.28125" style="8" customWidth="1"/>
    <col min="5" max="5" width="3.7109375" style="8" customWidth="1"/>
    <col min="6" max="6" width="25.57421875" style="8" bestFit="1" customWidth="1"/>
    <col min="7" max="9" width="3.28125" style="8" customWidth="1"/>
    <col min="10" max="10" width="3.7109375" style="8" customWidth="1"/>
    <col min="11" max="11" width="27.421875" style="8" bestFit="1" customWidth="1"/>
    <col min="12" max="14" width="3.28125" style="8" customWidth="1"/>
    <col min="15" max="15" width="3.7109375" style="8" customWidth="1"/>
    <col min="16" max="16" width="29.00390625" style="8" bestFit="1" customWidth="1"/>
    <col min="17" max="19" width="3.28125" style="8" customWidth="1"/>
    <col min="20" max="20" width="3.7109375" style="8" customWidth="1"/>
    <col min="21" max="16384" width="9.140625" style="8" customWidth="1"/>
  </cols>
  <sheetData>
    <row r="1" spans="1:21" ht="24">
      <c r="A1" s="270" t="s">
        <v>342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/>
      <c r="T1" s="6"/>
      <c r="U1" s="7"/>
    </row>
    <row r="2" ht="20.25" customHeight="1"/>
    <row r="3" spans="1:19" s="56" customFormat="1" ht="14.25" customHeight="1">
      <c r="A3" s="62" t="s">
        <v>327</v>
      </c>
      <c r="B3" s="63"/>
      <c r="C3" s="63"/>
      <c r="D3" s="64"/>
      <c r="F3" s="273" t="s">
        <v>273</v>
      </c>
      <c r="G3" s="274"/>
      <c r="H3" s="274"/>
      <c r="I3" s="275"/>
      <c r="K3" s="276" t="s">
        <v>275</v>
      </c>
      <c r="L3" s="277"/>
      <c r="M3" s="277"/>
      <c r="N3" s="278"/>
      <c r="P3" s="279" t="s">
        <v>276</v>
      </c>
      <c r="Q3" s="280"/>
      <c r="R3" s="280"/>
      <c r="S3" s="281"/>
    </row>
    <row r="4" spans="1:21" s="57" customFormat="1" ht="14.25" customHeight="1">
      <c r="A4" s="219" t="s">
        <v>290</v>
      </c>
      <c r="B4" s="219" t="s">
        <v>277</v>
      </c>
      <c r="F4" s="28" t="s">
        <v>60</v>
      </c>
      <c r="G4" s="219" t="s">
        <v>277</v>
      </c>
      <c r="K4" s="20" t="s">
        <v>213</v>
      </c>
      <c r="L4" s="58"/>
      <c r="M4" s="58" t="s">
        <v>278</v>
      </c>
      <c r="N4" s="58"/>
      <c r="P4" s="20" t="s">
        <v>214</v>
      </c>
      <c r="Q4" s="58" t="s">
        <v>277</v>
      </c>
      <c r="R4" s="58"/>
      <c r="S4" s="58"/>
      <c r="T4" s="58"/>
      <c r="U4" s="25"/>
    </row>
    <row r="5" spans="6:20" s="57" customFormat="1" ht="14.25" customHeight="1">
      <c r="F5" s="28" t="s">
        <v>66</v>
      </c>
      <c r="G5" s="219" t="s">
        <v>277</v>
      </c>
      <c r="K5" s="25" t="s">
        <v>57</v>
      </c>
      <c r="L5" s="57" t="s">
        <v>277</v>
      </c>
      <c r="P5" s="34" t="s">
        <v>169</v>
      </c>
      <c r="Q5" s="58"/>
      <c r="R5" s="58"/>
      <c r="S5" s="58" t="s">
        <v>280</v>
      </c>
      <c r="T5" s="58"/>
    </row>
    <row r="6" spans="6:21" s="57" customFormat="1" ht="14.25" customHeight="1">
      <c r="F6" s="28" t="s">
        <v>121</v>
      </c>
      <c r="G6" s="219" t="s">
        <v>277</v>
      </c>
      <c r="K6" s="42" t="s">
        <v>216</v>
      </c>
      <c r="L6" s="220" t="s">
        <v>277</v>
      </c>
      <c r="M6" s="58"/>
      <c r="N6" s="58"/>
      <c r="P6" s="20" t="s">
        <v>174</v>
      </c>
      <c r="Q6" s="58"/>
      <c r="R6" s="58" t="s">
        <v>278</v>
      </c>
      <c r="S6" s="58"/>
      <c r="T6" s="58"/>
      <c r="U6" s="25"/>
    </row>
    <row r="7" spans="1:18" s="57" customFormat="1" ht="14.25" customHeight="1">
      <c r="A7" s="62" t="s">
        <v>328</v>
      </c>
      <c r="B7" s="63"/>
      <c r="C7" s="63"/>
      <c r="D7" s="64"/>
      <c r="F7" s="28" t="s">
        <v>69</v>
      </c>
      <c r="G7" s="219" t="s">
        <v>277</v>
      </c>
      <c r="K7" s="60" t="s">
        <v>219</v>
      </c>
      <c r="L7" s="58" t="s">
        <v>277</v>
      </c>
      <c r="M7" s="58"/>
      <c r="N7" s="58"/>
      <c r="P7" s="14" t="s">
        <v>58</v>
      </c>
      <c r="R7" s="57" t="s">
        <v>278</v>
      </c>
    </row>
    <row r="8" spans="1:18" s="57" customFormat="1" ht="14.25" customHeight="1">
      <c r="A8" s="219" t="s">
        <v>289</v>
      </c>
      <c r="B8" s="219" t="s">
        <v>277</v>
      </c>
      <c r="F8" s="28" t="s">
        <v>172</v>
      </c>
      <c r="G8" s="219" t="s">
        <v>277</v>
      </c>
      <c r="K8" s="20" t="s">
        <v>173</v>
      </c>
      <c r="L8" s="58"/>
      <c r="M8" s="58" t="s">
        <v>278</v>
      </c>
      <c r="N8" s="58"/>
      <c r="P8" s="20" t="s">
        <v>62</v>
      </c>
      <c r="R8" s="57" t="s">
        <v>278</v>
      </c>
    </row>
    <row r="9" spans="6:21" s="57" customFormat="1" ht="14.25" customHeight="1">
      <c r="F9" s="28" t="s">
        <v>76</v>
      </c>
      <c r="G9" s="219" t="s">
        <v>277</v>
      </c>
      <c r="K9" s="20" t="s">
        <v>61</v>
      </c>
      <c r="L9" s="58"/>
      <c r="M9" s="58"/>
      <c r="N9" s="58" t="s">
        <v>280</v>
      </c>
      <c r="P9" s="20" t="s">
        <v>168</v>
      </c>
      <c r="Q9" s="58"/>
      <c r="R9" s="58" t="s">
        <v>278</v>
      </c>
      <c r="S9" s="58"/>
      <c r="T9" s="58"/>
      <c r="U9" s="20"/>
    </row>
    <row r="10" spans="6:21" s="57" customFormat="1" ht="14.25" customHeight="1">
      <c r="F10" s="28" t="s">
        <v>139</v>
      </c>
      <c r="G10" s="219" t="s">
        <v>277</v>
      </c>
      <c r="K10" s="20" t="s">
        <v>112</v>
      </c>
      <c r="L10" s="58" t="s">
        <v>277</v>
      </c>
      <c r="M10" s="58"/>
      <c r="N10" s="58"/>
      <c r="P10" s="34" t="s">
        <v>165</v>
      </c>
      <c r="Q10" s="58" t="s">
        <v>277</v>
      </c>
      <c r="R10" s="58"/>
      <c r="S10" s="58"/>
      <c r="T10" s="58"/>
      <c r="U10" s="25"/>
    </row>
    <row r="11" spans="1:21" s="57" customFormat="1" ht="14.25" customHeight="1">
      <c r="A11" s="246" t="s">
        <v>319</v>
      </c>
      <c r="B11" s="247"/>
      <c r="C11" s="247"/>
      <c r="D11" s="248"/>
      <c r="F11" s="28" t="s">
        <v>326</v>
      </c>
      <c r="G11" s="219" t="s">
        <v>277</v>
      </c>
      <c r="K11" s="60" t="s">
        <v>117</v>
      </c>
      <c r="L11" s="58"/>
      <c r="M11" s="58" t="s">
        <v>278</v>
      </c>
      <c r="N11" s="58"/>
      <c r="P11" s="60" t="s">
        <v>113</v>
      </c>
      <c r="Q11" s="58"/>
      <c r="R11" s="58" t="s">
        <v>278</v>
      </c>
      <c r="S11" s="58"/>
      <c r="T11" s="58"/>
      <c r="U11" s="20"/>
    </row>
    <row r="12" spans="1:21" s="57" customFormat="1" ht="14.25" customHeight="1">
      <c r="A12" s="219" t="s">
        <v>283</v>
      </c>
      <c r="B12" s="219" t="s">
        <v>277</v>
      </c>
      <c r="F12" s="28" t="s">
        <v>89</v>
      </c>
      <c r="G12" s="219" t="s">
        <v>277</v>
      </c>
      <c r="K12" s="20" t="s">
        <v>28</v>
      </c>
      <c r="L12" s="58" t="s">
        <v>277</v>
      </c>
      <c r="M12" s="58"/>
      <c r="N12" s="58"/>
      <c r="O12" s="58"/>
      <c r="P12" s="20" t="s">
        <v>39</v>
      </c>
      <c r="Q12" s="58" t="s">
        <v>277</v>
      </c>
      <c r="R12" s="58"/>
      <c r="S12" s="58"/>
      <c r="T12" s="58"/>
      <c r="U12" s="25"/>
    </row>
    <row r="13" spans="1:21" s="57" customFormat="1" ht="14.25" customHeight="1">
      <c r="A13" s="57" t="s">
        <v>279</v>
      </c>
      <c r="C13" s="57" t="s">
        <v>278</v>
      </c>
      <c r="F13" s="219" t="s">
        <v>94</v>
      </c>
      <c r="G13" s="219" t="s">
        <v>277</v>
      </c>
      <c r="H13" s="61"/>
      <c r="I13" s="61"/>
      <c r="K13" s="60" t="s">
        <v>118</v>
      </c>
      <c r="L13" s="58"/>
      <c r="M13" s="58" t="s">
        <v>278</v>
      </c>
      <c r="P13" s="20" t="s">
        <v>217</v>
      </c>
      <c r="Q13" s="58"/>
      <c r="R13" s="58" t="s">
        <v>278</v>
      </c>
      <c r="S13" s="58"/>
      <c r="T13" s="58"/>
      <c r="U13" s="20"/>
    </row>
    <row r="14" spans="1:20" s="57" customFormat="1" ht="14.25" customHeight="1">
      <c r="A14" s="219" t="s">
        <v>281</v>
      </c>
      <c r="B14" s="219" t="s">
        <v>277</v>
      </c>
      <c r="F14" s="25" t="s">
        <v>99</v>
      </c>
      <c r="H14" s="57" t="s">
        <v>278</v>
      </c>
      <c r="K14" s="20" t="s">
        <v>122</v>
      </c>
      <c r="L14" s="58"/>
      <c r="M14" s="58" t="s">
        <v>278</v>
      </c>
      <c r="N14" s="58"/>
      <c r="P14" s="20" t="s">
        <v>220</v>
      </c>
      <c r="Q14" s="58" t="s">
        <v>277</v>
      </c>
      <c r="R14" s="58"/>
      <c r="S14" s="58"/>
      <c r="T14" s="58"/>
    </row>
    <row r="15" spans="1:21" s="57" customFormat="1" ht="14.25" customHeight="1">
      <c r="A15" s="57" t="s">
        <v>103</v>
      </c>
      <c r="C15" s="57" t="s">
        <v>278</v>
      </c>
      <c r="F15" s="28" t="s">
        <v>360</v>
      </c>
      <c r="G15" s="219" t="s">
        <v>277</v>
      </c>
      <c r="K15" s="20" t="s">
        <v>179</v>
      </c>
      <c r="L15" s="58"/>
      <c r="M15" s="58" t="s">
        <v>278</v>
      </c>
      <c r="N15" s="58"/>
      <c r="P15" s="20" t="s">
        <v>63</v>
      </c>
      <c r="Q15" s="58"/>
      <c r="R15" s="58" t="s">
        <v>278</v>
      </c>
      <c r="S15" s="58"/>
      <c r="T15" s="58"/>
      <c r="U15" s="25"/>
    </row>
    <row r="16" spans="11:21" s="57" customFormat="1" ht="14.25" customHeight="1">
      <c r="K16" s="25" t="s">
        <v>222</v>
      </c>
      <c r="L16" s="57" t="s">
        <v>277</v>
      </c>
      <c r="P16" s="25" t="s">
        <v>71</v>
      </c>
      <c r="R16" s="57" t="s">
        <v>278</v>
      </c>
      <c r="T16" s="58"/>
      <c r="U16" s="20"/>
    </row>
    <row r="17" spans="6:19" s="57" customFormat="1" ht="14.25" customHeight="1">
      <c r="F17" s="25"/>
      <c r="K17" s="14" t="s">
        <v>247</v>
      </c>
      <c r="L17" s="57" t="s">
        <v>277</v>
      </c>
      <c r="P17" s="20" t="s">
        <v>365</v>
      </c>
      <c r="Q17" s="58"/>
      <c r="R17" s="58" t="s">
        <v>278</v>
      </c>
      <c r="S17" s="58" t="s">
        <v>280</v>
      </c>
    </row>
    <row r="18" spans="1:20" s="56" customFormat="1" ht="14.25" customHeight="1">
      <c r="A18" s="246" t="s">
        <v>320</v>
      </c>
      <c r="B18" s="247"/>
      <c r="C18" s="247"/>
      <c r="D18" s="248"/>
      <c r="K18" s="20" t="s">
        <v>178</v>
      </c>
      <c r="L18" s="58"/>
      <c r="M18" s="58" t="s">
        <v>278</v>
      </c>
      <c r="N18" s="58"/>
      <c r="O18" s="57"/>
      <c r="P18" s="20" t="s">
        <v>72</v>
      </c>
      <c r="Q18" s="58"/>
      <c r="R18" s="58" t="s">
        <v>278</v>
      </c>
      <c r="S18" s="58"/>
      <c r="T18" s="59"/>
    </row>
    <row r="19" spans="1:21" s="56" customFormat="1" ht="14.25" customHeight="1">
      <c r="A19" s="28" t="s">
        <v>212</v>
      </c>
      <c r="B19" s="219" t="s">
        <v>277</v>
      </c>
      <c r="C19" s="57"/>
      <c r="D19" s="57"/>
      <c r="F19" s="267" t="s">
        <v>274</v>
      </c>
      <c r="G19" s="268"/>
      <c r="H19" s="268"/>
      <c r="I19" s="269"/>
      <c r="K19" s="20" t="s">
        <v>225</v>
      </c>
      <c r="L19" s="58" t="s">
        <v>277</v>
      </c>
      <c r="M19" s="58"/>
      <c r="N19" s="58"/>
      <c r="O19" s="57"/>
      <c r="P19" s="20" t="s">
        <v>78</v>
      </c>
      <c r="Q19" s="58"/>
      <c r="R19" s="58" t="s">
        <v>278</v>
      </c>
      <c r="S19" s="58"/>
      <c r="T19" s="57"/>
      <c r="U19" s="57"/>
    </row>
    <row r="20" spans="1:21" s="57" customFormat="1" ht="14.25" customHeight="1">
      <c r="A20" s="219" t="s">
        <v>64</v>
      </c>
      <c r="B20" s="219" t="s">
        <v>277</v>
      </c>
      <c r="F20" s="20" t="s">
        <v>27</v>
      </c>
      <c r="G20" s="58" t="s">
        <v>277</v>
      </c>
      <c r="K20" s="20" t="s">
        <v>248</v>
      </c>
      <c r="L20" s="58" t="s">
        <v>277</v>
      </c>
      <c r="M20" s="58"/>
      <c r="N20" s="58"/>
      <c r="P20" s="20" t="s">
        <v>24</v>
      </c>
      <c r="Q20" s="58" t="s">
        <v>277</v>
      </c>
      <c r="R20" s="58"/>
      <c r="S20" s="58"/>
      <c r="T20" s="58"/>
      <c r="U20" s="20"/>
    </row>
    <row r="21" spans="1:21" s="57" customFormat="1" ht="14.25" customHeight="1">
      <c r="A21" s="219" t="s">
        <v>138</v>
      </c>
      <c r="B21" s="219" t="s">
        <v>277</v>
      </c>
      <c r="F21" s="219" t="s">
        <v>56</v>
      </c>
      <c r="G21" s="219" t="s">
        <v>277</v>
      </c>
      <c r="K21" s="20" t="s">
        <v>223</v>
      </c>
      <c r="L21" s="58" t="s">
        <v>277</v>
      </c>
      <c r="M21" s="58"/>
      <c r="N21" s="58"/>
      <c r="P21" s="60" t="s">
        <v>75</v>
      </c>
      <c r="Q21" s="58"/>
      <c r="R21" s="58" t="s">
        <v>278</v>
      </c>
      <c r="S21" s="58"/>
      <c r="T21" s="58"/>
      <c r="U21" s="20"/>
    </row>
    <row r="22" spans="1:21" s="57" customFormat="1" ht="14.25" customHeight="1">
      <c r="A22" s="219" t="s">
        <v>159</v>
      </c>
      <c r="B22" s="219" t="s">
        <v>277</v>
      </c>
      <c r="F22" s="25" t="s">
        <v>167</v>
      </c>
      <c r="H22" s="57" t="s">
        <v>278</v>
      </c>
      <c r="K22" s="20" t="s">
        <v>226</v>
      </c>
      <c r="L22" s="58" t="s">
        <v>277</v>
      </c>
      <c r="M22" s="58"/>
      <c r="N22" s="58"/>
      <c r="P22" s="20" t="s">
        <v>79</v>
      </c>
      <c r="Q22" s="58"/>
      <c r="R22" s="58" t="s">
        <v>278</v>
      </c>
      <c r="S22" s="58"/>
      <c r="T22" s="58"/>
      <c r="U22" s="20"/>
    </row>
    <row r="23" spans="6:21" s="57" customFormat="1" ht="14.25" customHeight="1">
      <c r="F23" s="25" t="s">
        <v>111</v>
      </c>
      <c r="H23" s="57" t="s">
        <v>278</v>
      </c>
      <c r="K23" s="25" t="s">
        <v>82</v>
      </c>
      <c r="M23" s="57" t="s">
        <v>278</v>
      </c>
      <c r="N23" s="58"/>
      <c r="P23" s="20" t="s">
        <v>352</v>
      </c>
      <c r="Q23" s="57" t="s">
        <v>277</v>
      </c>
      <c r="T23" s="58"/>
      <c r="U23" s="20"/>
    </row>
    <row r="24" spans="6:21" s="57" customFormat="1" ht="14.25" customHeight="1">
      <c r="F24" s="25" t="s">
        <v>116</v>
      </c>
      <c r="G24" s="57" t="s">
        <v>277</v>
      </c>
      <c r="K24" s="25" t="s">
        <v>130</v>
      </c>
      <c r="L24" s="57" t="s">
        <v>277</v>
      </c>
      <c r="P24" s="25" t="s">
        <v>329</v>
      </c>
      <c r="S24" s="57" t="s">
        <v>280</v>
      </c>
      <c r="T24" s="58"/>
      <c r="U24" s="20"/>
    </row>
    <row r="25" spans="1:21" s="57" customFormat="1" ht="14.25" customHeight="1">
      <c r="A25" s="246" t="s">
        <v>321</v>
      </c>
      <c r="B25" s="247"/>
      <c r="C25" s="247"/>
      <c r="D25" s="248"/>
      <c r="F25" s="25" t="s">
        <v>126</v>
      </c>
      <c r="H25" s="57" t="s">
        <v>278</v>
      </c>
      <c r="K25" s="20" t="s">
        <v>228</v>
      </c>
      <c r="L25" s="58" t="s">
        <v>277</v>
      </c>
      <c r="M25" s="58"/>
      <c r="N25" s="58"/>
      <c r="O25" s="65"/>
      <c r="P25" s="20" t="s">
        <v>38</v>
      </c>
      <c r="Q25" s="58" t="s">
        <v>277</v>
      </c>
      <c r="R25" s="58"/>
      <c r="S25" s="58"/>
      <c r="T25" s="58"/>
      <c r="U25" s="20"/>
    </row>
    <row r="26" spans="1:21" s="57" customFormat="1" ht="14.25" customHeight="1">
      <c r="A26" s="219" t="s">
        <v>215</v>
      </c>
      <c r="B26" s="219" t="s">
        <v>277</v>
      </c>
      <c r="F26" s="28" t="s">
        <v>176</v>
      </c>
      <c r="G26" s="219" t="s">
        <v>277</v>
      </c>
      <c r="K26" s="60" t="s">
        <v>131</v>
      </c>
      <c r="L26" s="58" t="s">
        <v>277</v>
      </c>
      <c r="M26" s="58"/>
      <c r="N26" s="58"/>
      <c r="P26" s="20" t="s">
        <v>190</v>
      </c>
      <c r="Q26" s="58"/>
      <c r="R26" s="58" t="s">
        <v>278</v>
      </c>
      <c r="S26" s="58"/>
      <c r="T26" s="58"/>
      <c r="U26" s="20"/>
    </row>
    <row r="27" spans="1:21" s="57" customFormat="1" ht="14.25" customHeight="1">
      <c r="A27" s="221" t="s">
        <v>221</v>
      </c>
      <c r="B27" s="219" t="s">
        <v>277</v>
      </c>
      <c r="F27" s="25" t="s">
        <v>125</v>
      </c>
      <c r="G27" s="57" t="s">
        <v>277</v>
      </c>
      <c r="K27" s="20" t="s">
        <v>34</v>
      </c>
      <c r="L27" s="58" t="s">
        <v>277</v>
      </c>
      <c r="M27" s="58"/>
      <c r="N27" s="58"/>
      <c r="P27" s="20" t="s">
        <v>300</v>
      </c>
      <c r="Q27" s="58" t="s">
        <v>277</v>
      </c>
      <c r="R27" s="58"/>
      <c r="S27" s="58"/>
      <c r="T27" s="58"/>
      <c r="U27" s="20"/>
    </row>
    <row r="28" spans="1:21" s="57" customFormat="1" ht="14.25" customHeight="1">
      <c r="A28" s="28" t="s">
        <v>224</v>
      </c>
      <c r="B28" s="219" t="s">
        <v>277</v>
      </c>
      <c r="F28" s="42" t="s">
        <v>181</v>
      </c>
      <c r="G28" s="219" t="s">
        <v>277</v>
      </c>
      <c r="K28" s="25" t="s">
        <v>251</v>
      </c>
      <c r="M28" s="57" t="s">
        <v>278</v>
      </c>
      <c r="P28" s="20" t="s">
        <v>203</v>
      </c>
      <c r="Q28" s="58"/>
      <c r="R28" s="58"/>
      <c r="S28" s="58" t="s">
        <v>280</v>
      </c>
      <c r="T28" s="58"/>
      <c r="U28" s="66"/>
    </row>
    <row r="29" spans="1:21" s="57" customFormat="1" ht="14.25" customHeight="1">
      <c r="A29" s="28" t="s">
        <v>227</v>
      </c>
      <c r="B29" s="219" t="s">
        <v>277</v>
      </c>
      <c r="F29" s="20" t="s">
        <v>182</v>
      </c>
      <c r="G29" s="58" t="s">
        <v>277</v>
      </c>
      <c r="K29" s="20" t="s">
        <v>136</v>
      </c>
      <c r="L29" s="58"/>
      <c r="M29" s="58" t="s">
        <v>278</v>
      </c>
      <c r="N29" s="58"/>
      <c r="P29" s="60" t="s">
        <v>132</v>
      </c>
      <c r="Q29" s="58"/>
      <c r="R29" s="58" t="s">
        <v>278</v>
      </c>
      <c r="S29" s="58"/>
      <c r="T29" s="65"/>
      <c r="U29" s="20"/>
    </row>
    <row r="30" spans="1:21" s="57" customFormat="1" ht="14.25" customHeight="1">
      <c r="A30" s="28" t="s">
        <v>80</v>
      </c>
      <c r="B30" s="219" t="s">
        <v>277</v>
      </c>
      <c r="F30" s="25" t="s">
        <v>285</v>
      </c>
      <c r="H30" s="57" t="s">
        <v>278</v>
      </c>
      <c r="K30" s="20" t="s">
        <v>230</v>
      </c>
      <c r="L30" s="58"/>
      <c r="M30" s="58" t="s">
        <v>278</v>
      </c>
      <c r="N30" s="58"/>
      <c r="P30" s="20" t="s">
        <v>357</v>
      </c>
      <c r="R30" s="57" t="s">
        <v>278</v>
      </c>
      <c r="T30" s="58"/>
      <c r="U30" s="20"/>
    </row>
    <row r="31" spans="1:21" s="57" customFormat="1" ht="14.25" customHeight="1">
      <c r="A31" s="28" t="s">
        <v>282</v>
      </c>
      <c r="B31" s="219" t="s">
        <v>277</v>
      </c>
      <c r="F31" s="28" t="s">
        <v>70</v>
      </c>
      <c r="G31" s="219" t="s">
        <v>277</v>
      </c>
      <c r="K31" s="20" t="s">
        <v>233</v>
      </c>
      <c r="L31" s="58" t="s">
        <v>277</v>
      </c>
      <c r="M31" s="58"/>
      <c r="N31" s="58"/>
      <c r="P31" s="60" t="s">
        <v>87</v>
      </c>
      <c r="Q31" s="58"/>
      <c r="R31" s="58" t="s">
        <v>278</v>
      </c>
      <c r="S31" s="58"/>
      <c r="T31" s="58"/>
      <c r="U31" s="20"/>
    </row>
    <row r="32" spans="1:20" s="57" customFormat="1" ht="14.25" customHeight="1">
      <c r="A32" s="57" t="s">
        <v>229</v>
      </c>
      <c r="C32" s="57" t="s">
        <v>278</v>
      </c>
      <c r="F32" s="28" t="s">
        <v>135</v>
      </c>
      <c r="G32" s="219" t="s">
        <v>277</v>
      </c>
      <c r="K32" s="20" t="s">
        <v>41</v>
      </c>
      <c r="L32" s="57" t="s">
        <v>277</v>
      </c>
      <c r="P32" s="20" t="s">
        <v>231</v>
      </c>
      <c r="Q32" s="58"/>
      <c r="R32" s="58" t="s">
        <v>278</v>
      </c>
      <c r="S32" s="58"/>
      <c r="T32" s="58"/>
    </row>
    <row r="33" spans="1:21" s="56" customFormat="1" ht="14.25" customHeight="1">
      <c r="A33" s="219" t="s">
        <v>147</v>
      </c>
      <c r="B33" s="219" t="s">
        <v>277</v>
      </c>
      <c r="C33" s="57"/>
      <c r="D33" s="57"/>
      <c r="E33" s="57"/>
      <c r="F33" s="28" t="s">
        <v>143</v>
      </c>
      <c r="G33" s="219" t="s">
        <v>277</v>
      </c>
      <c r="H33" s="57"/>
      <c r="I33" s="57"/>
      <c r="J33" s="57"/>
      <c r="K33" s="42" t="s">
        <v>186</v>
      </c>
      <c r="L33" s="220" t="s">
        <v>277</v>
      </c>
      <c r="M33" s="58"/>
      <c r="N33" s="58"/>
      <c r="O33" s="57"/>
      <c r="P33" s="20" t="s">
        <v>123</v>
      </c>
      <c r="Q33" s="58"/>
      <c r="R33" s="58" t="s">
        <v>278</v>
      </c>
      <c r="S33" s="58"/>
      <c r="T33" s="59"/>
      <c r="U33" s="25"/>
    </row>
    <row r="34" spans="1:21" s="57" customFormat="1" ht="14.25" customHeight="1">
      <c r="A34" s="219" t="s">
        <v>284</v>
      </c>
      <c r="B34" s="219" t="s">
        <v>277</v>
      </c>
      <c r="F34" s="25" t="s">
        <v>148</v>
      </c>
      <c r="G34" s="57" t="s">
        <v>277</v>
      </c>
      <c r="K34" s="42" t="s">
        <v>74</v>
      </c>
      <c r="L34" s="220" t="s">
        <v>277</v>
      </c>
      <c r="M34" s="58"/>
      <c r="N34" s="58"/>
      <c r="P34" s="20" t="s">
        <v>137</v>
      </c>
      <c r="Q34" s="58"/>
      <c r="R34" s="58" t="s">
        <v>278</v>
      </c>
      <c r="S34" s="58"/>
      <c r="U34" s="20"/>
    </row>
    <row r="35" spans="6:19" s="57" customFormat="1" ht="14.25" customHeight="1">
      <c r="F35" s="25" t="s">
        <v>362</v>
      </c>
      <c r="H35" s="57" t="s">
        <v>278</v>
      </c>
      <c r="K35" s="42" t="s">
        <v>189</v>
      </c>
      <c r="L35" s="220" t="s">
        <v>277</v>
      </c>
      <c r="M35" s="58"/>
      <c r="N35" s="58"/>
      <c r="P35" s="25" t="s">
        <v>364</v>
      </c>
      <c r="R35" s="57" t="s">
        <v>278</v>
      </c>
      <c r="S35" s="57" t="s">
        <v>280</v>
      </c>
    </row>
    <row r="36" spans="1:21" s="57" customFormat="1" ht="14.25" customHeight="1">
      <c r="A36" s="245"/>
      <c r="B36" s="245"/>
      <c r="C36" s="245"/>
      <c r="D36" s="245"/>
      <c r="F36" s="25" t="s">
        <v>152</v>
      </c>
      <c r="G36" s="57" t="s">
        <v>277</v>
      </c>
      <c r="K36" s="20" t="s">
        <v>140</v>
      </c>
      <c r="L36" s="58" t="s">
        <v>277</v>
      </c>
      <c r="M36" s="58"/>
      <c r="N36" s="58"/>
      <c r="P36" s="20" t="s">
        <v>141</v>
      </c>
      <c r="R36" s="57" t="s">
        <v>278</v>
      </c>
      <c r="T36" s="58"/>
      <c r="U36" s="14"/>
    </row>
    <row r="37" spans="1:21" s="57" customFormat="1" ht="14.25" customHeight="1">
      <c r="A37" s="58"/>
      <c r="B37" s="58"/>
      <c r="C37" s="58"/>
      <c r="D37" s="58"/>
      <c r="F37" s="28" t="s">
        <v>188</v>
      </c>
      <c r="G37" s="219" t="s">
        <v>277</v>
      </c>
      <c r="K37" s="20" t="s">
        <v>25</v>
      </c>
      <c r="L37" s="58" t="s">
        <v>277</v>
      </c>
      <c r="M37" s="58"/>
      <c r="N37" s="58"/>
      <c r="P37" s="20" t="s">
        <v>355</v>
      </c>
      <c r="Q37" s="58" t="s">
        <v>277</v>
      </c>
      <c r="R37" s="58"/>
      <c r="S37" s="58"/>
      <c r="T37" s="58"/>
      <c r="U37" s="25"/>
    </row>
    <row r="38" spans="1:21" s="56" customFormat="1" ht="14.25" customHeight="1">
      <c r="A38" s="62" t="s">
        <v>286</v>
      </c>
      <c r="B38" s="63"/>
      <c r="C38" s="63"/>
      <c r="D38" s="64"/>
      <c r="E38" s="57"/>
      <c r="F38" s="42" t="s">
        <v>237</v>
      </c>
      <c r="G38" s="219" t="s">
        <v>277</v>
      </c>
      <c r="H38" s="57"/>
      <c r="I38" s="57"/>
      <c r="J38" s="57"/>
      <c r="K38" s="20" t="s">
        <v>92</v>
      </c>
      <c r="L38" s="58"/>
      <c r="M38" s="58" t="s">
        <v>278</v>
      </c>
      <c r="N38" s="58"/>
      <c r="O38" s="57"/>
      <c r="P38" s="20" t="s">
        <v>194</v>
      </c>
      <c r="Q38" s="58" t="s">
        <v>277</v>
      </c>
      <c r="R38" s="58"/>
      <c r="S38" s="58"/>
      <c r="T38" s="59"/>
      <c r="U38" s="25"/>
    </row>
    <row r="39" spans="1:21" s="57" customFormat="1" ht="14.25" customHeight="1">
      <c r="A39" s="57" t="s">
        <v>287</v>
      </c>
      <c r="B39" s="57" t="s">
        <v>277</v>
      </c>
      <c r="D39" s="56"/>
      <c r="F39" s="20" t="s">
        <v>196</v>
      </c>
      <c r="H39" s="57" t="s">
        <v>278</v>
      </c>
      <c r="K39" s="25" t="s">
        <v>144</v>
      </c>
      <c r="L39" s="57" t="s">
        <v>277</v>
      </c>
      <c r="P39" s="20" t="s">
        <v>97</v>
      </c>
      <c r="Q39" s="58"/>
      <c r="R39" s="58" t="s">
        <v>278</v>
      </c>
      <c r="S39" s="58"/>
      <c r="T39" s="58"/>
      <c r="U39" s="60"/>
    </row>
    <row r="40" spans="1:21" s="57" customFormat="1" ht="14.25" customHeight="1">
      <c r="A40" s="57" t="s">
        <v>486</v>
      </c>
      <c r="B40" s="57" t="s">
        <v>277</v>
      </c>
      <c r="D40" s="56"/>
      <c r="E40" s="56"/>
      <c r="F40" s="42" t="s">
        <v>200</v>
      </c>
      <c r="G40" s="219" t="s">
        <v>277</v>
      </c>
      <c r="K40" s="20" t="s">
        <v>149</v>
      </c>
      <c r="L40" s="58"/>
      <c r="M40" s="58" t="s">
        <v>278</v>
      </c>
      <c r="N40" s="58"/>
      <c r="P40" s="20" t="s">
        <v>358</v>
      </c>
      <c r="Q40" s="58" t="s">
        <v>277</v>
      </c>
      <c r="R40" s="58"/>
      <c r="S40" s="58"/>
      <c r="T40" s="58"/>
      <c r="U40" s="20"/>
    </row>
    <row r="41" spans="1:21" s="57" customFormat="1" ht="14.25" customHeight="1">
      <c r="A41" s="57" t="s">
        <v>490</v>
      </c>
      <c r="B41" s="57" t="s">
        <v>277</v>
      </c>
      <c r="D41" s="56"/>
      <c r="E41" s="56"/>
      <c r="F41" s="20" t="s">
        <v>205</v>
      </c>
      <c r="G41" s="58" t="s">
        <v>277</v>
      </c>
      <c r="H41" s="58"/>
      <c r="K41" s="20" t="s">
        <v>363</v>
      </c>
      <c r="N41" s="57" t="s">
        <v>280</v>
      </c>
      <c r="P41" s="20" t="s">
        <v>133</v>
      </c>
      <c r="Q41" s="58"/>
      <c r="R41" s="58" t="s">
        <v>278</v>
      </c>
      <c r="S41" s="58"/>
      <c r="T41" s="58"/>
      <c r="U41" s="25"/>
    </row>
    <row r="42" spans="1:21" s="57" customFormat="1" ht="14.25" customHeight="1">
      <c r="A42" s="57" t="s">
        <v>491</v>
      </c>
      <c r="B42" s="57" t="s">
        <v>277</v>
      </c>
      <c r="D42" s="56"/>
      <c r="E42" s="56"/>
      <c r="F42" s="20" t="s">
        <v>160</v>
      </c>
      <c r="G42" s="58"/>
      <c r="H42" s="58" t="s">
        <v>278</v>
      </c>
      <c r="I42" s="58"/>
      <c r="K42" s="25" t="s">
        <v>255</v>
      </c>
      <c r="M42" s="57" t="s">
        <v>278</v>
      </c>
      <c r="N42" s="58"/>
      <c r="P42" s="20" t="s">
        <v>30</v>
      </c>
      <c r="Q42" s="58" t="s">
        <v>277</v>
      </c>
      <c r="R42" s="58"/>
      <c r="S42" s="58"/>
      <c r="T42" s="58"/>
      <c r="U42" s="20"/>
    </row>
    <row r="43" spans="6:21" s="56" customFormat="1" ht="14.25" customHeight="1">
      <c r="F43" s="28" t="s">
        <v>209</v>
      </c>
      <c r="G43" s="219" t="s">
        <v>277</v>
      </c>
      <c r="H43" s="57"/>
      <c r="J43" s="57"/>
      <c r="K43" s="20" t="s">
        <v>77</v>
      </c>
      <c r="L43" s="57"/>
      <c r="M43" s="57" t="s">
        <v>278</v>
      </c>
      <c r="N43" s="57"/>
      <c r="O43" s="57"/>
      <c r="P43" s="20" t="s">
        <v>353</v>
      </c>
      <c r="Q43" s="58"/>
      <c r="R43" s="58" t="s">
        <v>278</v>
      </c>
      <c r="S43" s="58"/>
      <c r="T43" s="59"/>
      <c r="U43" s="25"/>
    </row>
    <row r="44" spans="6:21" s="56" customFormat="1" ht="14.25" customHeight="1">
      <c r="F44" s="25"/>
      <c r="G44" s="57"/>
      <c r="H44" s="57"/>
      <c r="I44" s="57"/>
      <c r="J44" s="57"/>
      <c r="K44" s="20" t="s">
        <v>236</v>
      </c>
      <c r="L44" s="58" t="s">
        <v>277</v>
      </c>
      <c r="M44" s="58"/>
      <c r="N44" s="58"/>
      <c r="O44" s="57"/>
      <c r="P44" s="20" t="s">
        <v>291</v>
      </c>
      <c r="Q44" s="58"/>
      <c r="R44" s="58" t="s">
        <v>278</v>
      </c>
      <c r="S44" s="58"/>
      <c r="U44" s="20"/>
    </row>
    <row r="45" spans="1:21" s="56" customFormat="1" ht="14.25" customHeight="1">
      <c r="A45" s="62" t="s">
        <v>492</v>
      </c>
      <c r="B45" s="63"/>
      <c r="C45" s="63"/>
      <c r="D45" s="64"/>
      <c r="F45" s="25"/>
      <c r="G45" s="57"/>
      <c r="H45" s="57"/>
      <c r="I45" s="57"/>
      <c r="J45" s="57"/>
      <c r="K45" s="20" t="s">
        <v>193</v>
      </c>
      <c r="L45" s="58" t="s">
        <v>277</v>
      </c>
      <c r="M45" s="58"/>
      <c r="N45" s="58"/>
      <c r="O45" s="57"/>
      <c r="P45" s="20" t="s">
        <v>257</v>
      </c>
      <c r="Q45" s="58"/>
      <c r="R45" s="58" t="s">
        <v>278</v>
      </c>
      <c r="S45" s="58"/>
      <c r="U45" s="20"/>
    </row>
    <row r="46" spans="1:20" s="56" customFormat="1" ht="14.25" customHeight="1">
      <c r="A46" s="57" t="s">
        <v>493</v>
      </c>
      <c r="B46" s="57" t="s">
        <v>277</v>
      </c>
      <c r="C46" s="57"/>
      <c r="F46" s="20"/>
      <c r="G46" s="58"/>
      <c r="H46" s="58"/>
      <c r="I46" s="58"/>
      <c r="K46" s="25" t="s">
        <v>197</v>
      </c>
      <c r="L46" s="57" t="s">
        <v>277</v>
      </c>
      <c r="M46" s="57"/>
      <c r="N46" s="57"/>
      <c r="O46" s="57"/>
      <c r="P46" s="20" t="s">
        <v>354</v>
      </c>
      <c r="Q46" s="58"/>
      <c r="R46" s="58"/>
      <c r="S46" s="58" t="s">
        <v>280</v>
      </c>
      <c r="T46" s="59"/>
    </row>
    <row r="47" spans="1:21" s="56" customFormat="1" ht="14.25" customHeight="1">
      <c r="A47" s="57" t="s">
        <v>494</v>
      </c>
      <c r="B47" s="57" t="s">
        <v>277</v>
      </c>
      <c r="C47" s="57"/>
      <c r="F47" s="25"/>
      <c r="G47" s="57"/>
      <c r="H47" s="57"/>
      <c r="I47" s="57"/>
      <c r="K47" s="20" t="s">
        <v>31</v>
      </c>
      <c r="L47" s="58" t="s">
        <v>277</v>
      </c>
      <c r="M47" s="58"/>
      <c r="N47" s="58"/>
      <c r="O47" s="57"/>
      <c r="P47" s="25" t="s">
        <v>90</v>
      </c>
      <c r="Q47" s="57" t="s">
        <v>277</v>
      </c>
      <c r="R47" s="58"/>
      <c r="S47" s="58"/>
      <c r="T47" s="59"/>
      <c r="U47" s="20"/>
    </row>
    <row r="48" spans="1:20" s="56" customFormat="1" ht="14.25" customHeight="1">
      <c r="A48" s="67"/>
      <c r="B48" s="67"/>
      <c r="C48" s="67"/>
      <c r="D48" s="67"/>
      <c r="F48" s="25"/>
      <c r="G48" s="57"/>
      <c r="H48" s="57"/>
      <c r="I48" s="57"/>
      <c r="K48" s="25" t="s">
        <v>81</v>
      </c>
      <c r="L48" s="57" t="s">
        <v>277</v>
      </c>
      <c r="M48" s="57"/>
      <c r="N48" s="57"/>
      <c r="O48" s="57"/>
      <c r="P48" s="25" t="s">
        <v>366</v>
      </c>
      <c r="Q48" s="57" t="s">
        <v>277</v>
      </c>
      <c r="R48" s="57" t="s">
        <v>278</v>
      </c>
      <c r="S48" s="57"/>
      <c r="T48" s="59"/>
    </row>
    <row r="49" spans="1:21" s="56" customFormat="1" ht="14.25" customHeight="1">
      <c r="A49" s="57"/>
      <c r="B49" s="57"/>
      <c r="C49" s="57"/>
      <c r="D49" s="57"/>
      <c r="F49" s="20"/>
      <c r="G49" s="57"/>
      <c r="H49" s="57"/>
      <c r="I49" s="57"/>
      <c r="K49" s="20" t="s">
        <v>36</v>
      </c>
      <c r="L49" s="57" t="s">
        <v>277</v>
      </c>
      <c r="M49" s="57"/>
      <c r="N49" s="57"/>
      <c r="O49" s="57"/>
      <c r="P49" s="20" t="s">
        <v>359</v>
      </c>
      <c r="Q49" s="58"/>
      <c r="R49" s="58" t="s">
        <v>278</v>
      </c>
      <c r="S49" s="58"/>
      <c r="T49" s="59"/>
      <c r="U49" s="25"/>
    </row>
    <row r="50" spans="1:21" s="56" customFormat="1" ht="14.25" customHeight="1">
      <c r="A50" s="62" t="s">
        <v>498</v>
      </c>
      <c r="B50" s="63"/>
      <c r="C50" s="63"/>
      <c r="D50" s="64"/>
      <c r="E50" s="57"/>
      <c r="F50" s="25"/>
      <c r="G50" s="57"/>
      <c r="H50" s="57"/>
      <c r="K50" s="20" t="s">
        <v>85</v>
      </c>
      <c r="L50" s="58"/>
      <c r="M50" s="58" t="s">
        <v>278</v>
      </c>
      <c r="N50" s="58"/>
      <c r="O50" s="57"/>
      <c r="P50" s="20" t="s">
        <v>367</v>
      </c>
      <c r="Q50" s="58"/>
      <c r="R50" s="58" t="s">
        <v>278</v>
      </c>
      <c r="S50" s="58" t="s">
        <v>280</v>
      </c>
      <c r="T50" s="59"/>
      <c r="U50" s="25"/>
    </row>
    <row r="51" spans="1:21" s="56" customFormat="1" ht="14.25" customHeight="1">
      <c r="A51" s="57" t="s">
        <v>185</v>
      </c>
      <c r="B51" s="57" t="s">
        <v>277</v>
      </c>
      <c r="C51" s="68"/>
      <c r="D51" s="57"/>
      <c r="E51" s="67"/>
      <c r="F51" s="25"/>
      <c r="G51" s="57"/>
      <c r="H51" s="57"/>
      <c r="K51" s="20" t="s">
        <v>32</v>
      </c>
      <c r="L51" s="58" t="s">
        <v>277</v>
      </c>
      <c r="M51" s="57"/>
      <c r="N51" s="57"/>
      <c r="O51" s="57"/>
      <c r="P51" s="20" t="s">
        <v>145</v>
      </c>
      <c r="Q51" s="58" t="s">
        <v>277</v>
      </c>
      <c r="R51" s="58"/>
      <c r="S51" s="58"/>
      <c r="T51" s="59"/>
      <c r="U51" s="20"/>
    </row>
    <row r="52" spans="1:21" s="56" customFormat="1" ht="14.25" customHeight="1">
      <c r="A52" s="57" t="s">
        <v>306</v>
      </c>
      <c r="B52" s="57" t="s">
        <v>277</v>
      </c>
      <c r="C52" s="57"/>
      <c r="D52" s="57"/>
      <c r="E52" s="57"/>
      <c r="F52" s="25"/>
      <c r="G52" s="57"/>
      <c r="H52" s="57"/>
      <c r="K52" s="221" t="s">
        <v>288</v>
      </c>
      <c r="L52" s="219" t="s">
        <v>277</v>
      </c>
      <c r="M52" s="58"/>
      <c r="N52" s="58"/>
      <c r="O52" s="57"/>
      <c r="P52" s="20" t="s">
        <v>207</v>
      </c>
      <c r="Q52" s="58" t="s">
        <v>277</v>
      </c>
      <c r="R52" s="58"/>
      <c r="S52" s="58"/>
      <c r="T52" s="59"/>
      <c r="U52" s="20"/>
    </row>
    <row r="53" spans="1:21" s="56" customFormat="1" ht="14.25" customHeight="1">
      <c r="A53" s="57" t="s">
        <v>305</v>
      </c>
      <c r="B53" s="57" t="s">
        <v>277</v>
      </c>
      <c r="C53" s="57"/>
      <c r="D53" s="69"/>
      <c r="E53" s="68"/>
      <c r="F53" s="25"/>
      <c r="G53" s="57"/>
      <c r="H53" s="57"/>
      <c r="K53" s="20" t="s">
        <v>201</v>
      </c>
      <c r="L53" s="58" t="s">
        <v>277</v>
      </c>
      <c r="M53" s="58"/>
      <c r="N53" s="58"/>
      <c r="O53" s="57"/>
      <c r="P53" s="20" t="s">
        <v>155</v>
      </c>
      <c r="Q53" s="58"/>
      <c r="R53" s="58" t="s">
        <v>278</v>
      </c>
      <c r="S53" s="58"/>
      <c r="U53" s="20"/>
    </row>
    <row r="54" spans="1:21" s="56" customFormat="1" ht="14.25" customHeight="1">
      <c r="A54" s="67" t="s">
        <v>495</v>
      </c>
      <c r="B54" s="67" t="s">
        <v>277</v>
      </c>
      <c r="C54" s="67"/>
      <c r="D54" s="67"/>
      <c r="F54" s="25"/>
      <c r="G54" s="57"/>
      <c r="H54" s="57"/>
      <c r="K54" s="34" t="s">
        <v>102</v>
      </c>
      <c r="L54" s="58"/>
      <c r="M54" s="58"/>
      <c r="N54" s="58" t="s">
        <v>280</v>
      </c>
      <c r="O54" s="57"/>
      <c r="P54" s="20" t="s">
        <v>296</v>
      </c>
      <c r="Q54" s="58"/>
      <c r="R54" s="58" t="s">
        <v>278</v>
      </c>
      <c r="S54" s="58"/>
      <c r="T54" s="59"/>
      <c r="U54" s="20"/>
    </row>
    <row r="55" spans="1:21" s="56" customFormat="1" ht="14.25" customHeight="1">
      <c r="A55" s="57" t="s">
        <v>496</v>
      </c>
      <c r="B55" s="57" t="s">
        <v>277</v>
      </c>
      <c r="C55" s="57"/>
      <c r="D55" s="57"/>
      <c r="F55" s="25"/>
      <c r="G55" s="57"/>
      <c r="H55" s="57"/>
      <c r="J55" s="57"/>
      <c r="K55" s="25" t="s">
        <v>95</v>
      </c>
      <c r="L55" s="57" t="s">
        <v>277</v>
      </c>
      <c r="M55" s="57"/>
      <c r="N55" s="57"/>
      <c r="O55" s="57"/>
      <c r="P55" s="20" t="s">
        <v>292</v>
      </c>
      <c r="Q55" s="58" t="s">
        <v>277</v>
      </c>
      <c r="R55" s="58"/>
      <c r="S55" s="58"/>
      <c r="T55" s="59"/>
      <c r="U55" s="20"/>
    </row>
    <row r="56" spans="1:21" s="56" customFormat="1" ht="14.25" customHeight="1">
      <c r="A56" s="67" t="s">
        <v>497</v>
      </c>
      <c r="B56" s="67" t="s">
        <v>277</v>
      </c>
      <c r="C56" s="67"/>
      <c r="D56" s="67"/>
      <c r="E56" s="57"/>
      <c r="F56" s="25"/>
      <c r="G56" s="57"/>
      <c r="H56" s="57"/>
      <c r="K56" s="42" t="s">
        <v>157</v>
      </c>
      <c r="L56" s="219" t="s">
        <v>277</v>
      </c>
      <c r="M56" s="57"/>
      <c r="N56" s="57"/>
      <c r="O56" s="57"/>
      <c r="P56" s="25" t="s">
        <v>154</v>
      </c>
      <c r="Q56" s="58"/>
      <c r="R56" s="58" t="s">
        <v>278</v>
      </c>
      <c r="S56" s="58"/>
      <c r="T56" s="59"/>
      <c r="U56" s="66"/>
    </row>
    <row r="57" spans="1:21" s="56" customFormat="1" ht="14.25" customHeight="1">
      <c r="A57" s="67"/>
      <c r="B57" s="67"/>
      <c r="C57" s="67"/>
      <c r="D57" s="67"/>
      <c r="E57" s="67"/>
      <c r="F57" s="67"/>
      <c r="G57" s="57"/>
      <c r="H57" s="57"/>
      <c r="K57" s="20" t="s">
        <v>101</v>
      </c>
      <c r="L57" s="58" t="s">
        <v>277</v>
      </c>
      <c r="M57" s="58"/>
      <c r="N57" s="58"/>
      <c r="O57" s="57"/>
      <c r="P57" s="20" t="s">
        <v>361</v>
      </c>
      <c r="Q57" s="58"/>
      <c r="R57" s="58" t="s">
        <v>278</v>
      </c>
      <c r="S57" s="58"/>
      <c r="T57" s="59"/>
      <c r="U57" s="20"/>
    </row>
    <row r="58" spans="1:20" s="56" customFormat="1" ht="14.25" customHeight="1">
      <c r="A58" s="57"/>
      <c r="B58" s="57"/>
      <c r="C58" s="57"/>
      <c r="D58" s="57"/>
      <c r="E58" s="57"/>
      <c r="F58" s="57"/>
      <c r="G58" s="57"/>
      <c r="H58" s="57"/>
      <c r="K58" s="20" t="s">
        <v>243</v>
      </c>
      <c r="L58" s="58" t="s">
        <v>277</v>
      </c>
      <c r="M58" s="58"/>
      <c r="N58" s="58"/>
      <c r="O58" s="57"/>
      <c r="P58" s="34" t="s">
        <v>238</v>
      </c>
      <c r="Q58" s="58"/>
      <c r="R58" s="58" t="s">
        <v>278</v>
      </c>
      <c r="S58" s="58"/>
      <c r="T58" s="59"/>
    </row>
    <row r="59" spans="1:21" s="56" customFormat="1" ht="14.25" customHeight="1">
      <c r="A59" s="68"/>
      <c r="B59" s="68"/>
      <c r="C59" s="68"/>
      <c r="D59" s="69"/>
      <c r="E59" s="68"/>
      <c r="F59" s="70"/>
      <c r="G59" s="57"/>
      <c r="H59" s="57"/>
      <c r="K59" s="20" t="s">
        <v>259</v>
      </c>
      <c r="L59" s="58" t="s">
        <v>277</v>
      </c>
      <c r="M59" s="58"/>
      <c r="N59" s="58"/>
      <c r="O59" s="57"/>
      <c r="P59" s="222" t="s">
        <v>239</v>
      </c>
      <c r="Q59" s="219" t="s">
        <v>277</v>
      </c>
      <c r="R59" s="58"/>
      <c r="S59" s="58"/>
      <c r="T59" s="59"/>
      <c r="U59" s="20"/>
    </row>
    <row r="60" spans="1:21" s="56" customFormat="1" ht="14.25" customHeight="1">
      <c r="A60" s="71" t="s">
        <v>382</v>
      </c>
      <c r="B60" s="71"/>
      <c r="C60" s="71"/>
      <c r="D60" s="71"/>
      <c r="E60" s="71"/>
      <c r="F60" s="71"/>
      <c r="G60" s="57"/>
      <c r="H60" s="57"/>
      <c r="K60" s="25" t="s">
        <v>100</v>
      </c>
      <c r="L60" s="57" t="s">
        <v>277</v>
      </c>
      <c r="M60" s="57"/>
      <c r="N60" s="57"/>
      <c r="O60" s="57"/>
      <c r="P60" s="20" t="s">
        <v>241</v>
      </c>
      <c r="Q60" s="58" t="s">
        <v>277</v>
      </c>
      <c r="R60" s="58"/>
      <c r="S60" s="58"/>
      <c r="T60" s="59"/>
      <c r="U60" s="20"/>
    </row>
    <row r="61" spans="7:21" s="56" customFormat="1" ht="14.25" customHeight="1">
      <c r="G61" s="57"/>
      <c r="H61" s="57"/>
      <c r="K61" s="20" t="s">
        <v>293</v>
      </c>
      <c r="L61" s="58"/>
      <c r="M61" s="58"/>
      <c r="N61" s="58" t="s">
        <v>280</v>
      </c>
      <c r="O61" s="57"/>
      <c r="P61" s="20" t="s">
        <v>158</v>
      </c>
      <c r="Q61" s="58"/>
      <c r="R61" s="58" t="s">
        <v>278</v>
      </c>
      <c r="S61" s="58"/>
      <c r="T61" s="59"/>
      <c r="U61" s="25"/>
    </row>
    <row r="62" spans="1:21" s="56" customFormat="1" ht="14.25" customHeight="1">
      <c r="A62" s="72"/>
      <c r="B62" s="72"/>
      <c r="C62" s="72"/>
      <c r="D62" s="73" t="s">
        <v>294</v>
      </c>
      <c r="E62" s="72"/>
      <c r="F62" s="74">
        <f>B76+G76+L76+Q76</f>
        <v>115</v>
      </c>
      <c r="G62" s="57"/>
      <c r="H62" s="57"/>
      <c r="K62" s="25" t="s">
        <v>206</v>
      </c>
      <c r="L62" s="57" t="s">
        <v>277</v>
      </c>
      <c r="M62" s="57"/>
      <c r="N62" s="57"/>
      <c r="O62" s="57"/>
      <c r="P62" s="20"/>
      <c r="Q62" s="58"/>
      <c r="R62" s="58"/>
      <c r="S62" s="58"/>
      <c r="T62" s="59"/>
      <c r="U62" s="20"/>
    </row>
    <row r="63" spans="1:21" s="56" customFormat="1" ht="14.25" customHeight="1">
      <c r="A63" s="72"/>
      <c r="B63" s="72"/>
      <c r="C63" s="72"/>
      <c r="D63" s="73" t="s">
        <v>295</v>
      </c>
      <c r="E63" s="73"/>
      <c r="F63" s="74">
        <f>B75+G75+L75+Q75</f>
        <v>183</v>
      </c>
      <c r="G63" s="57"/>
      <c r="H63" s="57"/>
      <c r="K63" s="20" t="s">
        <v>161</v>
      </c>
      <c r="L63" s="58" t="s">
        <v>277</v>
      </c>
      <c r="M63" s="58"/>
      <c r="N63" s="58"/>
      <c r="O63" s="57"/>
      <c r="P63" s="20"/>
      <c r="Q63" s="58"/>
      <c r="R63" s="58"/>
      <c r="S63" s="58"/>
      <c r="T63" s="59"/>
      <c r="U63" s="20"/>
    </row>
    <row r="64" spans="6:21" s="56" customFormat="1" ht="14.25" customHeight="1">
      <c r="F64" s="25"/>
      <c r="G64" s="57"/>
      <c r="H64" s="57"/>
      <c r="K64" s="20"/>
      <c r="L64" s="58"/>
      <c r="M64" s="58"/>
      <c r="N64" s="58"/>
      <c r="O64" s="57"/>
      <c r="P64" s="20"/>
      <c r="Q64" s="58"/>
      <c r="R64" s="58"/>
      <c r="S64" s="58"/>
      <c r="T64" s="59"/>
      <c r="U64" s="14"/>
    </row>
    <row r="65" spans="6:21" s="56" customFormat="1" ht="14.25" customHeight="1">
      <c r="F65" s="25"/>
      <c r="G65" s="57"/>
      <c r="H65" s="57"/>
      <c r="K65" s="20"/>
      <c r="L65" s="58"/>
      <c r="M65" s="58"/>
      <c r="N65" s="58"/>
      <c r="O65" s="57"/>
      <c r="P65" s="20"/>
      <c r="Q65" s="58"/>
      <c r="R65" s="58"/>
      <c r="S65" s="58"/>
      <c r="T65" s="59"/>
      <c r="U65" s="20"/>
    </row>
    <row r="66" spans="1:21" s="56" customFormat="1" ht="14.25" customHeight="1">
      <c r="A66" s="57"/>
      <c r="B66" s="57"/>
      <c r="C66" s="57"/>
      <c r="D66" s="57"/>
      <c r="E66" s="57"/>
      <c r="F66" s="25"/>
      <c r="G66" s="57"/>
      <c r="H66" s="57"/>
      <c r="K66" s="25"/>
      <c r="L66" s="57"/>
      <c r="M66" s="57"/>
      <c r="N66" s="57"/>
      <c r="O66" s="57"/>
      <c r="P66" s="20"/>
      <c r="Q66" s="58"/>
      <c r="R66" s="58"/>
      <c r="S66" s="58"/>
      <c r="T66" s="59"/>
      <c r="U66" s="20"/>
    </row>
    <row r="67" spans="1:21" s="56" customFormat="1" ht="14.25" customHeight="1">
      <c r="A67" s="72"/>
      <c r="B67" s="72"/>
      <c r="C67" s="72"/>
      <c r="D67" s="73"/>
      <c r="E67" s="72"/>
      <c r="F67" s="74"/>
      <c r="G67" s="57"/>
      <c r="H67" s="57"/>
      <c r="K67" s="20"/>
      <c r="L67" s="58"/>
      <c r="M67" s="58"/>
      <c r="N67" s="58"/>
      <c r="O67" s="57"/>
      <c r="P67" s="20"/>
      <c r="Q67" s="58"/>
      <c r="R67" s="58"/>
      <c r="S67" s="58"/>
      <c r="T67" s="59"/>
      <c r="U67" s="25"/>
    </row>
    <row r="68" spans="1:20" s="56" customFormat="1" ht="14.25" customHeight="1">
      <c r="A68" s="72"/>
      <c r="B68" s="72"/>
      <c r="C68" s="72"/>
      <c r="D68" s="73"/>
      <c r="E68" s="73"/>
      <c r="F68" s="74"/>
      <c r="G68" s="57"/>
      <c r="H68" s="57"/>
      <c r="K68" s="20"/>
      <c r="L68" s="58"/>
      <c r="M68" s="58"/>
      <c r="N68" s="58"/>
      <c r="O68" s="57"/>
      <c r="P68" s="20"/>
      <c r="Q68" s="58"/>
      <c r="R68" s="58"/>
      <c r="S68" s="58"/>
      <c r="T68" s="59"/>
    </row>
    <row r="69" spans="6:21" s="56" customFormat="1" ht="14.25" customHeight="1">
      <c r="F69" s="25"/>
      <c r="G69" s="57"/>
      <c r="H69" s="57"/>
      <c r="K69" s="20"/>
      <c r="L69" s="58"/>
      <c r="M69" s="58"/>
      <c r="N69" s="58"/>
      <c r="O69" s="57"/>
      <c r="P69" s="20"/>
      <c r="Q69" s="58"/>
      <c r="R69" s="58"/>
      <c r="S69" s="58"/>
      <c r="T69" s="59"/>
      <c r="U69" s="20"/>
    </row>
    <row r="70" spans="6:21" s="56" customFormat="1" ht="14.25" customHeight="1">
      <c r="F70" s="25"/>
      <c r="G70" s="57"/>
      <c r="H70" s="57"/>
      <c r="K70" s="20"/>
      <c r="L70" s="58"/>
      <c r="M70" s="58"/>
      <c r="N70" s="58"/>
      <c r="O70" s="57"/>
      <c r="P70" s="20"/>
      <c r="Q70" s="58"/>
      <c r="R70" s="58"/>
      <c r="S70" s="58"/>
      <c r="T70" s="59"/>
      <c r="U70" s="20"/>
    </row>
    <row r="71" spans="6:21" s="56" customFormat="1" ht="14.25" customHeight="1">
      <c r="F71" s="25"/>
      <c r="G71" s="57"/>
      <c r="H71" s="57"/>
      <c r="K71" s="20"/>
      <c r="L71" s="58"/>
      <c r="M71" s="58"/>
      <c r="N71" s="58"/>
      <c r="O71" s="57"/>
      <c r="P71" s="60"/>
      <c r="Q71" s="58"/>
      <c r="R71" s="58"/>
      <c r="S71" s="58"/>
      <c r="T71" s="59"/>
      <c r="U71" s="20"/>
    </row>
    <row r="72" spans="6:21" s="57" customFormat="1" ht="14.25" customHeight="1">
      <c r="F72" s="25"/>
      <c r="K72" s="25"/>
      <c r="P72" s="20"/>
      <c r="Q72" s="58"/>
      <c r="R72" s="58"/>
      <c r="S72" s="58"/>
      <c r="T72" s="59"/>
      <c r="U72" s="20"/>
    </row>
    <row r="73" spans="6:21" s="57" customFormat="1" ht="14.25" customHeight="1">
      <c r="F73" s="25"/>
      <c r="K73" s="25"/>
      <c r="P73" s="20"/>
      <c r="Q73" s="58"/>
      <c r="R73" s="58"/>
      <c r="S73" s="58"/>
      <c r="T73" s="59"/>
      <c r="U73" s="20"/>
    </row>
    <row r="74" spans="6:21" s="57" customFormat="1" ht="14.25" customHeight="1">
      <c r="F74" s="25"/>
      <c r="K74" s="25"/>
      <c r="P74" s="20"/>
      <c r="Q74" s="58"/>
      <c r="R74" s="58"/>
      <c r="S74" s="58"/>
      <c r="T74" s="59"/>
      <c r="U74" s="20"/>
    </row>
    <row r="75" spans="2:21" s="75" customFormat="1" ht="14.25" customHeight="1">
      <c r="B75" s="75">
        <f>+COUNTA(B4:D50)</f>
        <v>25</v>
      </c>
      <c r="F75" s="76"/>
      <c r="G75" s="75">
        <f>+COUNTA(G4:I50)</f>
        <v>36</v>
      </c>
      <c r="K75" s="76"/>
      <c r="L75" s="75">
        <f>+COUNTA(L4:N70)</f>
        <v>60</v>
      </c>
      <c r="P75" s="60"/>
      <c r="Q75" s="75">
        <f>+COUNTA(Q4:S70)</f>
        <v>62</v>
      </c>
      <c r="R75" s="58"/>
      <c r="S75" s="58"/>
      <c r="T75" s="59"/>
      <c r="U75" s="20"/>
    </row>
    <row r="76" spans="2:21" s="75" customFormat="1" ht="14.25" customHeight="1">
      <c r="B76" s="75">
        <f>+COUNTA(B4:B57)</f>
        <v>28</v>
      </c>
      <c r="F76" s="76"/>
      <c r="G76" s="75">
        <f>+COUNTA(G4:G57)</f>
        <v>28</v>
      </c>
      <c r="K76" s="76"/>
      <c r="L76" s="75">
        <f>+COUNTA(L4:L65)</f>
        <v>40</v>
      </c>
      <c r="P76" s="20"/>
      <c r="Q76" s="75">
        <f>+COUNTA(Q4:Q65)</f>
        <v>19</v>
      </c>
      <c r="R76" s="58"/>
      <c r="S76" s="58"/>
      <c r="T76" s="59"/>
      <c r="U76" s="20"/>
    </row>
    <row r="77" s="57" customFormat="1" ht="14.25" customHeight="1"/>
    <row r="78" s="57" customFormat="1" ht="14.25" customHeight="1"/>
    <row r="79" s="57" customFormat="1" ht="14.25" customHeight="1"/>
    <row r="80" s="57" customFormat="1" ht="14.25" customHeight="1"/>
    <row r="81" s="57" customFormat="1" ht="14.25" customHeight="1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</sheetData>
  <mergeCells count="5">
    <mergeCell ref="F19:I19"/>
    <mergeCell ref="A1:S1"/>
    <mergeCell ref="F3:I3"/>
    <mergeCell ref="K3:N3"/>
    <mergeCell ref="P3:S3"/>
  </mergeCells>
  <printOptions/>
  <pageMargins left="0" right="0" top="0.3937007874015748" bottom="0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X123"/>
  <sheetViews>
    <sheetView showGridLines="0" tabSelected="1" workbookViewId="0" topLeftCell="A85">
      <selection activeCell="B106" sqref="B106"/>
    </sheetView>
  </sheetViews>
  <sheetFormatPr defaultColWidth="11.421875" defaultRowHeight="12.75"/>
  <cols>
    <col min="1" max="1" width="2.7109375" style="1" customWidth="1"/>
    <col min="2" max="2" width="5.28125" style="1" customWidth="1"/>
    <col min="3" max="3" width="3.57421875" style="1" customWidth="1"/>
    <col min="4" max="4" width="1.28515625" style="1" customWidth="1"/>
    <col min="5" max="5" width="3.57421875" style="1" customWidth="1"/>
    <col min="6" max="6" width="4.7109375" style="1" customWidth="1"/>
    <col min="7" max="9" width="8.57421875" style="1" customWidth="1"/>
    <col min="10" max="14" width="4.7109375" style="1" customWidth="1"/>
    <col min="15" max="17" width="5.140625" style="1" customWidth="1"/>
    <col min="18" max="18" width="1.28515625" style="1" customWidth="1"/>
    <col min="19" max="19" width="3.57421875" style="1" customWidth="1"/>
    <col min="20" max="20" width="4.7109375" style="1" customWidth="1"/>
    <col min="21" max="21" width="2.7109375" style="1" customWidth="1"/>
    <col min="22" max="16384" width="11.421875" style="1" customWidth="1"/>
  </cols>
  <sheetData>
    <row r="1" spans="1:21" s="14" customFormat="1" ht="15.75">
      <c r="A1" s="77"/>
      <c r="B1" s="78" t="s">
        <v>330</v>
      </c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60"/>
    </row>
    <row r="2" spans="1:21" s="14" customFormat="1" ht="16.5" thickBot="1">
      <c r="A2" s="77"/>
      <c r="B2" s="82" t="s">
        <v>43</v>
      </c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60"/>
    </row>
    <row r="3" spans="5:21" s="14" customFormat="1" ht="15.75" customHeight="1">
      <c r="E3" s="86"/>
      <c r="N3" s="60"/>
      <c r="O3" s="60"/>
      <c r="P3" s="87"/>
      <c r="Q3" s="87"/>
      <c r="R3" s="87"/>
      <c r="S3" s="88"/>
      <c r="T3" s="88"/>
      <c r="U3" s="60"/>
    </row>
    <row r="4" spans="1:21" s="14" customFormat="1" ht="15.75" customHeight="1">
      <c r="A4" s="89" t="s">
        <v>13</v>
      </c>
      <c r="E4" s="86"/>
      <c r="M4" s="90"/>
      <c r="T4" s="91"/>
      <c r="U4" s="92" t="s">
        <v>14</v>
      </c>
    </row>
    <row r="5" spans="1:21" s="14" customFormat="1" ht="15.75" customHeight="1">
      <c r="A5" s="14" t="s">
        <v>1</v>
      </c>
      <c r="B5" s="93" t="s">
        <v>331</v>
      </c>
      <c r="C5" s="93"/>
      <c r="D5" s="93"/>
      <c r="E5" s="94"/>
      <c r="F5" s="94"/>
      <c r="G5" s="282"/>
      <c r="H5" s="282"/>
      <c r="L5" s="95"/>
      <c r="M5" s="283"/>
      <c r="N5" s="283"/>
      <c r="O5" s="283"/>
      <c r="P5" s="96" t="s">
        <v>368</v>
      </c>
      <c r="Q5" s="96"/>
      <c r="R5" s="96"/>
      <c r="S5" s="97"/>
      <c r="T5" s="97"/>
      <c r="U5" s="90" t="s">
        <v>0</v>
      </c>
    </row>
    <row r="6" spans="1:24" s="14" customFormat="1" ht="15.75" customHeight="1">
      <c r="A6" s="14" t="s">
        <v>1</v>
      </c>
      <c r="C6" s="98">
        <v>0</v>
      </c>
      <c r="D6" s="99" t="s">
        <v>2</v>
      </c>
      <c r="E6" s="100">
        <v>7</v>
      </c>
      <c r="G6" s="101" t="s">
        <v>226</v>
      </c>
      <c r="H6" s="102"/>
      <c r="I6" s="103"/>
      <c r="J6" s="104" t="s">
        <v>2</v>
      </c>
      <c r="K6" s="101" t="s">
        <v>445</v>
      </c>
      <c r="M6" s="105"/>
      <c r="O6" s="106"/>
      <c r="P6" s="106"/>
      <c r="Q6" s="98">
        <v>0</v>
      </c>
      <c r="R6" s="99" t="s">
        <v>2</v>
      </c>
      <c r="S6" s="100">
        <v>6</v>
      </c>
      <c r="T6" s="102"/>
      <c r="U6" s="90" t="s">
        <v>0</v>
      </c>
      <c r="V6" s="102"/>
      <c r="W6" s="107"/>
      <c r="X6" s="102"/>
    </row>
    <row r="7" spans="1:21" s="14" customFormat="1" ht="15.75" customHeight="1">
      <c r="A7" s="14" t="s">
        <v>1</v>
      </c>
      <c r="C7" s="108">
        <v>1</v>
      </c>
      <c r="D7" s="109" t="s">
        <v>2</v>
      </c>
      <c r="E7" s="110">
        <v>1</v>
      </c>
      <c r="G7" s="111" t="s">
        <v>22</v>
      </c>
      <c r="H7" s="102"/>
      <c r="I7" s="102"/>
      <c r="J7" s="104" t="s">
        <v>2</v>
      </c>
      <c r="K7" s="101" t="s">
        <v>45</v>
      </c>
      <c r="M7" s="112"/>
      <c r="Q7" s="108">
        <v>2</v>
      </c>
      <c r="R7" s="109" t="s">
        <v>2</v>
      </c>
      <c r="S7" s="110">
        <v>0</v>
      </c>
      <c r="T7" s="102"/>
      <c r="U7" s="90" t="s">
        <v>0</v>
      </c>
    </row>
    <row r="8" spans="1:21" s="14" customFormat="1" ht="15.75" customHeight="1">
      <c r="A8" s="14" t="s">
        <v>1</v>
      </c>
      <c r="C8" s="98">
        <v>2</v>
      </c>
      <c r="D8" s="99" t="s">
        <v>2</v>
      </c>
      <c r="E8" s="113">
        <v>5</v>
      </c>
      <c r="G8" s="101" t="s">
        <v>36</v>
      </c>
      <c r="H8" s="102"/>
      <c r="I8" s="102"/>
      <c r="J8" s="104" t="s">
        <v>2</v>
      </c>
      <c r="K8" s="101" t="s">
        <v>28</v>
      </c>
      <c r="M8" s="112"/>
      <c r="P8" s="106"/>
      <c r="Q8" s="98">
        <v>0</v>
      </c>
      <c r="R8" s="99" t="s">
        <v>2</v>
      </c>
      <c r="S8" s="113">
        <v>4</v>
      </c>
      <c r="T8" s="102"/>
      <c r="U8" s="90" t="s">
        <v>0</v>
      </c>
    </row>
    <row r="9" spans="1:21" s="14" customFormat="1" ht="15.75" customHeight="1">
      <c r="A9" s="14" t="s">
        <v>1</v>
      </c>
      <c r="C9" s="98">
        <v>2</v>
      </c>
      <c r="D9" s="99" t="s">
        <v>2</v>
      </c>
      <c r="E9" s="100">
        <v>2</v>
      </c>
      <c r="G9" s="101" t="s">
        <v>131</v>
      </c>
      <c r="H9" s="102"/>
      <c r="I9" s="102"/>
      <c r="J9" s="104" t="s">
        <v>2</v>
      </c>
      <c r="K9" s="101" t="s">
        <v>41</v>
      </c>
      <c r="M9" s="112"/>
      <c r="P9" s="114"/>
      <c r="Q9" s="98">
        <v>0</v>
      </c>
      <c r="R9" s="99" t="s">
        <v>2</v>
      </c>
      <c r="S9" s="100">
        <v>4</v>
      </c>
      <c r="T9" s="102"/>
      <c r="U9" s="90" t="s">
        <v>0</v>
      </c>
    </row>
    <row r="10" spans="1:21" s="14" customFormat="1" ht="15.75" customHeight="1">
      <c r="A10" s="14" t="s">
        <v>1</v>
      </c>
      <c r="C10" s="98">
        <v>1</v>
      </c>
      <c r="D10" s="99" t="s">
        <v>2</v>
      </c>
      <c r="E10" s="100">
        <v>5</v>
      </c>
      <c r="G10" s="101" t="s">
        <v>26</v>
      </c>
      <c r="H10" s="102"/>
      <c r="I10" s="102"/>
      <c r="J10" s="104" t="s">
        <v>2</v>
      </c>
      <c r="K10" s="101" t="s">
        <v>44</v>
      </c>
      <c r="M10" s="115"/>
      <c r="P10" s="98"/>
      <c r="Q10" s="98">
        <v>3</v>
      </c>
      <c r="R10" s="99" t="s">
        <v>2</v>
      </c>
      <c r="S10" s="100">
        <v>2</v>
      </c>
      <c r="T10" s="116"/>
      <c r="U10" s="90" t="s">
        <v>0</v>
      </c>
    </row>
    <row r="11" spans="1:21" s="14" customFormat="1" ht="15.75" customHeight="1">
      <c r="A11" s="14" t="s">
        <v>1</v>
      </c>
      <c r="C11" s="98">
        <v>6</v>
      </c>
      <c r="D11" s="99" t="s">
        <v>2</v>
      </c>
      <c r="E11" s="100">
        <v>2</v>
      </c>
      <c r="G11" s="101" t="s">
        <v>223</v>
      </c>
      <c r="H11" s="102"/>
      <c r="I11" s="102"/>
      <c r="J11" s="104" t="s">
        <v>2</v>
      </c>
      <c r="K11" s="101" t="s">
        <v>25</v>
      </c>
      <c r="M11" s="112"/>
      <c r="P11" s="98"/>
      <c r="Q11" s="98">
        <v>1</v>
      </c>
      <c r="R11" s="99" t="s">
        <v>2</v>
      </c>
      <c r="S11" s="100">
        <v>1</v>
      </c>
      <c r="T11" s="116"/>
      <c r="U11" s="90" t="s">
        <v>0</v>
      </c>
    </row>
    <row r="12" spans="1:21" s="14" customFormat="1" ht="15.75" customHeight="1">
      <c r="A12" s="14" t="s">
        <v>1</v>
      </c>
      <c r="B12" s="117" t="s">
        <v>17</v>
      </c>
      <c r="C12" s="89"/>
      <c r="D12" s="89"/>
      <c r="E12" s="86"/>
      <c r="O12" s="90"/>
      <c r="U12" s="90" t="s">
        <v>0</v>
      </c>
    </row>
    <row r="13" spans="1:21" s="14" customFormat="1" ht="15.75" customHeight="1">
      <c r="A13" s="14" t="s">
        <v>1</v>
      </c>
      <c r="B13" s="93" t="s">
        <v>332</v>
      </c>
      <c r="C13" s="93"/>
      <c r="D13" s="93"/>
      <c r="E13" s="94"/>
      <c r="F13" s="94"/>
      <c r="G13" s="282"/>
      <c r="H13" s="282"/>
      <c r="L13" s="95"/>
      <c r="M13" s="284">
        <v>43221</v>
      </c>
      <c r="N13" s="284"/>
      <c r="O13" s="284"/>
      <c r="P13" s="96" t="s">
        <v>369</v>
      </c>
      <c r="Q13" s="96"/>
      <c r="R13" s="96"/>
      <c r="S13" s="97"/>
      <c r="T13" s="97"/>
      <c r="U13" s="90" t="s">
        <v>0</v>
      </c>
    </row>
    <row r="14" spans="1:21" s="14" customFormat="1" ht="15.75" customHeight="1">
      <c r="A14" s="14" t="s">
        <v>1</v>
      </c>
      <c r="C14" s="98">
        <v>2</v>
      </c>
      <c r="D14" s="99" t="s">
        <v>2</v>
      </c>
      <c r="E14" s="118">
        <v>0</v>
      </c>
      <c r="F14" s="102"/>
      <c r="G14" s="101" t="s">
        <v>25</v>
      </c>
      <c r="H14" s="102"/>
      <c r="I14" s="102"/>
      <c r="J14" s="104" t="s">
        <v>2</v>
      </c>
      <c r="K14" s="101" t="s">
        <v>131</v>
      </c>
      <c r="M14" s="119"/>
      <c r="Q14" s="98">
        <v>2</v>
      </c>
      <c r="R14" s="99" t="s">
        <v>2</v>
      </c>
      <c r="S14" s="118">
        <v>4</v>
      </c>
      <c r="T14" s="102"/>
      <c r="U14" s="90" t="s">
        <v>0</v>
      </c>
    </row>
    <row r="15" spans="1:21" s="14" customFormat="1" ht="15.75" customHeight="1">
      <c r="A15" s="14" t="s">
        <v>1</v>
      </c>
      <c r="C15" s="98">
        <v>5</v>
      </c>
      <c r="D15" s="99" t="s">
        <v>2</v>
      </c>
      <c r="E15" s="118">
        <v>3</v>
      </c>
      <c r="F15" s="102"/>
      <c r="G15" s="101" t="s">
        <v>28</v>
      </c>
      <c r="H15" s="102"/>
      <c r="I15" s="102"/>
      <c r="J15" s="104" t="s">
        <v>2</v>
      </c>
      <c r="K15" s="101" t="s">
        <v>226</v>
      </c>
      <c r="M15" s="120"/>
      <c r="P15" s="114"/>
      <c r="Q15" s="98">
        <v>0</v>
      </c>
      <c r="R15" s="99" t="s">
        <v>2</v>
      </c>
      <c r="S15" s="100">
        <v>0</v>
      </c>
      <c r="T15" s="121"/>
      <c r="U15" s="90" t="s">
        <v>0</v>
      </c>
    </row>
    <row r="16" spans="1:21" s="14" customFormat="1" ht="15.75" customHeight="1">
      <c r="A16" s="14" t="s">
        <v>1</v>
      </c>
      <c r="C16" s="108">
        <v>4</v>
      </c>
      <c r="D16" s="109" t="s">
        <v>2</v>
      </c>
      <c r="E16" s="110">
        <v>0</v>
      </c>
      <c r="F16" s="102"/>
      <c r="G16" s="101" t="s">
        <v>445</v>
      </c>
      <c r="H16" s="102"/>
      <c r="I16" s="102"/>
      <c r="J16" s="104" t="s">
        <v>2</v>
      </c>
      <c r="K16" s="111" t="s">
        <v>22</v>
      </c>
      <c r="M16" s="120"/>
      <c r="Q16" s="108">
        <v>2</v>
      </c>
      <c r="R16" s="109" t="s">
        <v>2</v>
      </c>
      <c r="S16" s="110">
        <v>1</v>
      </c>
      <c r="T16" s="122"/>
      <c r="U16" s="90" t="s">
        <v>0</v>
      </c>
    </row>
    <row r="17" spans="1:21" s="14" customFormat="1" ht="15.75" customHeight="1">
      <c r="A17" s="14" t="s">
        <v>1</v>
      </c>
      <c r="C17" s="98">
        <v>5</v>
      </c>
      <c r="D17" s="99" t="s">
        <v>2</v>
      </c>
      <c r="E17" s="113">
        <v>1</v>
      </c>
      <c r="F17" s="102"/>
      <c r="G17" s="101" t="s">
        <v>45</v>
      </c>
      <c r="H17" s="102"/>
      <c r="I17" s="102"/>
      <c r="J17" s="104" t="s">
        <v>2</v>
      </c>
      <c r="K17" s="101" t="s">
        <v>223</v>
      </c>
      <c r="M17" s="119"/>
      <c r="Q17" s="98">
        <v>0</v>
      </c>
      <c r="R17" s="99" t="s">
        <v>2</v>
      </c>
      <c r="S17" s="118">
        <v>0</v>
      </c>
      <c r="T17" s="121"/>
      <c r="U17" s="90" t="s">
        <v>0</v>
      </c>
    </row>
    <row r="18" spans="1:21" s="14" customFormat="1" ht="15.75" customHeight="1">
      <c r="A18" s="14" t="s">
        <v>1</v>
      </c>
      <c r="C18" s="98">
        <v>2</v>
      </c>
      <c r="D18" s="99" t="s">
        <v>2</v>
      </c>
      <c r="E18" s="118">
        <v>0</v>
      </c>
      <c r="F18" s="102"/>
      <c r="G18" s="101" t="s">
        <v>44</v>
      </c>
      <c r="H18" s="102"/>
      <c r="I18" s="102"/>
      <c r="J18" s="104" t="s">
        <v>2</v>
      </c>
      <c r="K18" s="101" t="s">
        <v>36</v>
      </c>
      <c r="M18" s="120"/>
      <c r="Q18" s="98">
        <v>2</v>
      </c>
      <c r="R18" s="99" t="s">
        <v>2</v>
      </c>
      <c r="S18" s="118">
        <v>0</v>
      </c>
      <c r="T18" s="121"/>
      <c r="U18" s="90" t="s">
        <v>0</v>
      </c>
    </row>
    <row r="19" spans="1:21" s="14" customFormat="1" ht="15.75" customHeight="1">
      <c r="A19" s="14" t="s">
        <v>1</v>
      </c>
      <c r="C19" s="98">
        <v>5</v>
      </c>
      <c r="D19" s="99" t="s">
        <v>2</v>
      </c>
      <c r="E19" s="118">
        <v>1</v>
      </c>
      <c r="F19" s="102"/>
      <c r="G19" s="101" t="s">
        <v>41</v>
      </c>
      <c r="H19" s="102"/>
      <c r="I19" s="102"/>
      <c r="J19" s="104" t="s">
        <v>2</v>
      </c>
      <c r="K19" s="101" t="s">
        <v>26</v>
      </c>
      <c r="M19" s="123"/>
      <c r="Q19" s="98">
        <v>1</v>
      </c>
      <c r="R19" s="99" t="s">
        <v>2</v>
      </c>
      <c r="S19" s="118">
        <v>0</v>
      </c>
      <c r="T19" s="102"/>
      <c r="U19" s="90" t="s">
        <v>0</v>
      </c>
    </row>
    <row r="20" spans="1:21" s="14" customFormat="1" ht="15.75" customHeight="1">
      <c r="A20" s="14" t="s">
        <v>1</v>
      </c>
      <c r="B20" s="117" t="s">
        <v>17</v>
      </c>
      <c r="C20" s="89"/>
      <c r="D20" s="89"/>
      <c r="E20" s="86"/>
      <c r="H20" s="124"/>
      <c r="J20" s="124"/>
      <c r="O20" s="90"/>
      <c r="U20" s="90" t="s">
        <v>0</v>
      </c>
    </row>
    <row r="21" spans="1:21" s="14" customFormat="1" ht="15.75" customHeight="1">
      <c r="A21" s="14" t="s">
        <v>1</v>
      </c>
      <c r="B21" s="93" t="s">
        <v>333</v>
      </c>
      <c r="C21" s="93"/>
      <c r="D21" s="93"/>
      <c r="E21" s="94"/>
      <c r="F21" s="94"/>
      <c r="G21" s="282"/>
      <c r="H21" s="282"/>
      <c r="L21" s="284">
        <v>43254</v>
      </c>
      <c r="M21" s="284"/>
      <c r="N21" s="284"/>
      <c r="O21" s="284"/>
      <c r="P21" s="96" t="s">
        <v>377</v>
      </c>
      <c r="Q21" s="96"/>
      <c r="R21" s="96"/>
      <c r="S21" s="125"/>
      <c r="T21" s="97"/>
      <c r="U21" s="90" t="s">
        <v>0</v>
      </c>
    </row>
    <row r="22" spans="1:21" s="14" customFormat="1" ht="15.75" customHeight="1">
      <c r="A22" s="14" t="s">
        <v>1</v>
      </c>
      <c r="C22" s="98">
        <v>1</v>
      </c>
      <c r="D22" s="99" t="s">
        <v>2</v>
      </c>
      <c r="E22" s="100">
        <v>4</v>
      </c>
      <c r="F22" s="102"/>
      <c r="G22" s="101" t="s">
        <v>26</v>
      </c>
      <c r="H22" s="102"/>
      <c r="I22" s="102"/>
      <c r="J22" s="104" t="s">
        <v>2</v>
      </c>
      <c r="K22" s="101" t="s">
        <v>36</v>
      </c>
      <c r="M22" s="120"/>
      <c r="P22" s="98" t="s">
        <v>446</v>
      </c>
      <c r="Q22" s="98">
        <v>0</v>
      </c>
      <c r="R22" s="99" t="s">
        <v>2</v>
      </c>
      <c r="S22" s="118">
        <v>3</v>
      </c>
      <c r="T22" s="126"/>
      <c r="U22" s="90" t="s">
        <v>0</v>
      </c>
    </row>
    <row r="23" spans="1:21" s="14" customFormat="1" ht="15.75" customHeight="1">
      <c r="A23" s="14" t="s">
        <v>1</v>
      </c>
      <c r="C23" s="98">
        <v>1</v>
      </c>
      <c r="D23" s="99" t="s">
        <v>2</v>
      </c>
      <c r="E23" s="100">
        <v>5</v>
      </c>
      <c r="F23" s="102"/>
      <c r="G23" s="101" t="s">
        <v>223</v>
      </c>
      <c r="H23" s="102"/>
      <c r="I23" s="102"/>
      <c r="J23" s="104" t="s">
        <v>2</v>
      </c>
      <c r="K23" s="101" t="s">
        <v>44</v>
      </c>
      <c r="M23" s="120"/>
      <c r="Q23" s="98">
        <v>0</v>
      </c>
      <c r="R23" s="99" t="s">
        <v>2</v>
      </c>
      <c r="S23" s="100">
        <v>4</v>
      </c>
      <c r="T23" s="102"/>
      <c r="U23" s="90" t="s">
        <v>0</v>
      </c>
    </row>
    <row r="24" spans="1:21" s="14" customFormat="1" ht="15.75" customHeight="1">
      <c r="A24" s="14" t="s">
        <v>1</v>
      </c>
      <c r="C24" s="98">
        <v>3</v>
      </c>
      <c r="D24" s="99" t="s">
        <v>2</v>
      </c>
      <c r="E24" s="100">
        <v>0</v>
      </c>
      <c r="F24" s="126" t="s">
        <v>446</v>
      </c>
      <c r="G24" s="101" t="s">
        <v>445</v>
      </c>
      <c r="H24" s="102"/>
      <c r="I24" s="102"/>
      <c r="J24" s="104" t="s">
        <v>2</v>
      </c>
      <c r="K24" s="101" t="s">
        <v>25</v>
      </c>
      <c r="M24" s="123"/>
      <c r="Q24" s="98">
        <v>7</v>
      </c>
      <c r="R24" s="99" t="s">
        <v>2</v>
      </c>
      <c r="S24" s="100">
        <v>1</v>
      </c>
      <c r="T24" s="102"/>
      <c r="U24" s="90" t="s">
        <v>0</v>
      </c>
    </row>
    <row r="25" spans="1:21" s="14" customFormat="1" ht="15.75" customHeight="1">
      <c r="A25" s="14" t="s">
        <v>1</v>
      </c>
      <c r="C25" s="108">
        <v>4</v>
      </c>
      <c r="D25" s="109" t="s">
        <v>2</v>
      </c>
      <c r="E25" s="110">
        <v>3</v>
      </c>
      <c r="F25" s="102"/>
      <c r="G25" s="111" t="s">
        <v>22</v>
      </c>
      <c r="H25" s="102"/>
      <c r="I25" s="102"/>
      <c r="J25" s="104" t="s">
        <v>2</v>
      </c>
      <c r="K25" s="101" t="s">
        <v>41</v>
      </c>
      <c r="M25" s="120"/>
      <c r="Q25" s="108">
        <v>1</v>
      </c>
      <c r="R25" s="109" t="s">
        <v>2</v>
      </c>
      <c r="S25" s="110">
        <v>2</v>
      </c>
      <c r="T25" s="126"/>
      <c r="U25" s="90" t="s">
        <v>0</v>
      </c>
    </row>
    <row r="26" spans="1:21" s="14" customFormat="1" ht="15.75" customHeight="1">
      <c r="A26" s="14" t="s">
        <v>1</v>
      </c>
      <c r="C26" s="98">
        <v>3</v>
      </c>
      <c r="D26" s="99" t="s">
        <v>2</v>
      </c>
      <c r="E26" s="118">
        <v>6</v>
      </c>
      <c r="F26" s="102"/>
      <c r="G26" s="101" t="s">
        <v>131</v>
      </c>
      <c r="H26" s="102"/>
      <c r="I26" s="127"/>
      <c r="J26" s="104" t="s">
        <v>2</v>
      </c>
      <c r="K26" s="101" t="s">
        <v>28</v>
      </c>
      <c r="M26" s="119"/>
      <c r="P26" s="98" t="s">
        <v>446</v>
      </c>
      <c r="Q26" s="98">
        <v>0</v>
      </c>
      <c r="R26" s="99" t="s">
        <v>2</v>
      </c>
      <c r="S26" s="118">
        <v>3</v>
      </c>
      <c r="T26" s="102"/>
      <c r="U26" s="90" t="s">
        <v>0</v>
      </c>
    </row>
    <row r="27" spans="1:21" s="14" customFormat="1" ht="15.75" customHeight="1">
      <c r="A27" s="14" t="s">
        <v>1</v>
      </c>
      <c r="C27" s="98">
        <v>4</v>
      </c>
      <c r="D27" s="99" t="s">
        <v>2</v>
      </c>
      <c r="E27" s="100">
        <v>1</v>
      </c>
      <c r="F27" s="126"/>
      <c r="G27" s="101" t="s">
        <v>45</v>
      </c>
      <c r="H27" s="102"/>
      <c r="I27" s="102"/>
      <c r="J27" s="104" t="s">
        <v>2</v>
      </c>
      <c r="K27" s="101" t="s">
        <v>226</v>
      </c>
      <c r="M27" s="120"/>
      <c r="P27" s="115"/>
      <c r="Q27" s="98">
        <v>1</v>
      </c>
      <c r="R27" s="99" t="s">
        <v>2</v>
      </c>
      <c r="S27" s="100">
        <v>4</v>
      </c>
      <c r="T27" s="102"/>
      <c r="U27" s="90" t="s">
        <v>0</v>
      </c>
    </row>
    <row r="28" spans="1:21" s="14" customFormat="1" ht="15.75" customHeight="1">
      <c r="A28" s="14" t="s">
        <v>1</v>
      </c>
      <c r="B28" s="117" t="s">
        <v>17</v>
      </c>
      <c r="C28" s="89"/>
      <c r="D28" s="89"/>
      <c r="E28" s="86"/>
      <c r="H28" s="124"/>
      <c r="J28" s="124"/>
      <c r="O28" s="90"/>
      <c r="U28" s="90" t="s">
        <v>0</v>
      </c>
    </row>
    <row r="29" spans="1:21" s="14" customFormat="1" ht="15.75" customHeight="1">
      <c r="A29" s="14" t="s">
        <v>1</v>
      </c>
      <c r="B29" s="93" t="s">
        <v>334</v>
      </c>
      <c r="C29" s="93"/>
      <c r="D29" s="93"/>
      <c r="E29" s="94"/>
      <c r="F29" s="94"/>
      <c r="G29" s="282"/>
      <c r="H29" s="282"/>
      <c r="L29" s="284">
        <v>43233</v>
      </c>
      <c r="M29" s="284"/>
      <c r="N29" s="284"/>
      <c r="O29" s="284"/>
      <c r="P29" s="96" t="s">
        <v>370</v>
      </c>
      <c r="Q29" s="96"/>
      <c r="R29" s="96"/>
      <c r="S29" s="128"/>
      <c r="T29" s="91"/>
      <c r="U29" s="90" t="s">
        <v>0</v>
      </c>
    </row>
    <row r="30" spans="1:21" s="14" customFormat="1" ht="15.75" customHeight="1">
      <c r="A30" s="14" t="s">
        <v>1</v>
      </c>
      <c r="C30" s="98">
        <v>3</v>
      </c>
      <c r="D30" s="99" t="s">
        <v>2</v>
      </c>
      <c r="E30" s="100">
        <v>1</v>
      </c>
      <c r="F30" s="102"/>
      <c r="G30" s="101" t="s">
        <v>28</v>
      </c>
      <c r="H30" s="102"/>
      <c r="I30" s="102"/>
      <c r="J30" s="104" t="s">
        <v>2</v>
      </c>
      <c r="K30" s="101" t="s">
        <v>44</v>
      </c>
      <c r="M30" s="120"/>
      <c r="P30" s="102"/>
      <c r="Q30" s="98">
        <v>2</v>
      </c>
      <c r="R30" s="99" t="s">
        <v>2</v>
      </c>
      <c r="S30" s="113">
        <v>0</v>
      </c>
      <c r="T30" s="102"/>
      <c r="U30" s="90" t="s">
        <v>0</v>
      </c>
    </row>
    <row r="31" spans="1:21" s="14" customFormat="1" ht="15.75" customHeight="1">
      <c r="A31" s="14" t="s">
        <v>1</v>
      </c>
      <c r="C31" s="108">
        <v>1</v>
      </c>
      <c r="D31" s="109" t="s">
        <v>2</v>
      </c>
      <c r="E31" s="110">
        <v>1</v>
      </c>
      <c r="F31" s="102"/>
      <c r="G31" s="101" t="s">
        <v>226</v>
      </c>
      <c r="H31" s="102"/>
      <c r="I31" s="102"/>
      <c r="J31" s="104" t="s">
        <v>2</v>
      </c>
      <c r="K31" s="111" t="s">
        <v>22</v>
      </c>
      <c r="M31" s="120"/>
      <c r="P31" s="102"/>
      <c r="Q31" s="108">
        <v>1</v>
      </c>
      <c r="R31" s="109" t="s">
        <v>2</v>
      </c>
      <c r="S31" s="110">
        <v>3</v>
      </c>
      <c r="T31" s="102"/>
      <c r="U31" s="90" t="s">
        <v>0</v>
      </c>
    </row>
    <row r="32" spans="1:21" s="14" customFormat="1" ht="15.75" customHeight="1">
      <c r="A32" s="14" t="s">
        <v>1</v>
      </c>
      <c r="C32" s="98">
        <v>5</v>
      </c>
      <c r="D32" s="99" t="s">
        <v>2</v>
      </c>
      <c r="E32" s="100">
        <v>3</v>
      </c>
      <c r="F32" s="31"/>
      <c r="G32" s="101" t="s">
        <v>26</v>
      </c>
      <c r="H32" s="102"/>
      <c r="I32" s="102"/>
      <c r="J32" s="104" t="s">
        <v>2</v>
      </c>
      <c r="K32" s="101" t="s">
        <v>25</v>
      </c>
      <c r="M32" s="123"/>
      <c r="P32" s="98"/>
      <c r="Q32" s="98">
        <v>4</v>
      </c>
      <c r="R32" s="99" t="s">
        <v>2</v>
      </c>
      <c r="S32" s="113">
        <v>3</v>
      </c>
      <c r="T32" s="102"/>
      <c r="U32" s="90" t="s">
        <v>0</v>
      </c>
    </row>
    <row r="33" spans="1:21" s="14" customFormat="1" ht="15.75" customHeight="1">
      <c r="A33" s="14" t="s">
        <v>1</v>
      </c>
      <c r="C33" s="98">
        <v>1</v>
      </c>
      <c r="D33" s="99" t="s">
        <v>2</v>
      </c>
      <c r="E33" s="100">
        <v>2</v>
      </c>
      <c r="F33" s="102"/>
      <c r="G33" s="101" t="s">
        <v>131</v>
      </c>
      <c r="H33" s="102"/>
      <c r="I33" s="102"/>
      <c r="J33" s="104" t="s">
        <v>2</v>
      </c>
      <c r="K33" s="101" t="s">
        <v>45</v>
      </c>
      <c r="M33" s="120"/>
      <c r="P33" s="98" t="s">
        <v>446</v>
      </c>
      <c r="Q33" s="98">
        <v>0</v>
      </c>
      <c r="R33" s="99" t="s">
        <v>2</v>
      </c>
      <c r="S33" s="118">
        <v>3</v>
      </c>
      <c r="T33" s="102"/>
      <c r="U33" s="90" t="s">
        <v>0</v>
      </c>
    </row>
    <row r="34" spans="1:21" s="14" customFormat="1" ht="15.75" customHeight="1">
      <c r="A34" s="14" t="s">
        <v>1</v>
      </c>
      <c r="C34" s="98">
        <v>0</v>
      </c>
      <c r="D34" s="99" t="s">
        <v>2</v>
      </c>
      <c r="E34" s="118">
        <v>4</v>
      </c>
      <c r="F34" s="102"/>
      <c r="G34" s="101" t="s">
        <v>223</v>
      </c>
      <c r="H34" s="102"/>
      <c r="I34" s="127"/>
      <c r="J34" s="104" t="s">
        <v>2</v>
      </c>
      <c r="K34" s="101" t="s">
        <v>445</v>
      </c>
      <c r="M34" s="119"/>
      <c r="P34" s="98"/>
      <c r="Q34" s="98">
        <v>0</v>
      </c>
      <c r="R34" s="99" t="s">
        <v>2</v>
      </c>
      <c r="S34" s="113">
        <v>9</v>
      </c>
      <c r="U34" s="90" t="s">
        <v>0</v>
      </c>
    </row>
    <row r="35" spans="1:21" s="14" customFormat="1" ht="15.75" customHeight="1">
      <c r="A35" s="14" t="s">
        <v>1</v>
      </c>
      <c r="C35" s="98">
        <v>0</v>
      </c>
      <c r="D35" s="99" t="s">
        <v>2</v>
      </c>
      <c r="E35" s="118">
        <v>1</v>
      </c>
      <c r="F35" s="126"/>
      <c r="G35" s="101" t="s">
        <v>36</v>
      </c>
      <c r="H35" s="102"/>
      <c r="I35" s="102"/>
      <c r="J35" s="104" t="s">
        <v>2</v>
      </c>
      <c r="K35" s="101" t="s">
        <v>41</v>
      </c>
      <c r="M35" s="120"/>
      <c r="P35" s="25"/>
      <c r="Q35" s="98">
        <v>2</v>
      </c>
      <c r="R35" s="99" t="s">
        <v>2</v>
      </c>
      <c r="S35" s="118">
        <v>4</v>
      </c>
      <c r="U35" s="90" t="s">
        <v>0</v>
      </c>
    </row>
    <row r="36" spans="1:21" s="14" customFormat="1" ht="15.75" customHeight="1">
      <c r="A36" s="14" t="s">
        <v>1</v>
      </c>
      <c r="B36" s="117" t="s">
        <v>17</v>
      </c>
      <c r="C36" s="89"/>
      <c r="D36" s="89"/>
      <c r="E36" s="86"/>
      <c r="H36" s="124"/>
      <c r="J36" s="124"/>
      <c r="O36" s="90"/>
      <c r="U36" s="90" t="s">
        <v>0</v>
      </c>
    </row>
    <row r="37" spans="1:21" s="14" customFormat="1" ht="15.75" customHeight="1">
      <c r="A37" s="14" t="s">
        <v>1</v>
      </c>
      <c r="B37" s="93" t="s">
        <v>335</v>
      </c>
      <c r="C37" s="93"/>
      <c r="D37" s="93"/>
      <c r="E37" s="94"/>
      <c r="F37" s="94"/>
      <c r="G37" s="282"/>
      <c r="H37" s="282"/>
      <c r="L37" s="284">
        <v>43230</v>
      </c>
      <c r="M37" s="284"/>
      <c r="N37" s="284"/>
      <c r="O37" s="284"/>
      <c r="P37" s="96" t="s">
        <v>378</v>
      </c>
      <c r="Q37" s="96"/>
      <c r="R37" s="96"/>
      <c r="S37" s="125"/>
      <c r="T37" s="97"/>
      <c r="U37" s="90" t="s">
        <v>0</v>
      </c>
    </row>
    <row r="38" spans="1:21" s="14" customFormat="1" ht="15.75" customHeight="1">
      <c r="A38" s="14" t="s">
        <v>1</v>
      </c>
      <c r="C38" s="98">
        <v>2</v>
      </c>
      <c r="D38" s="99" t="s">
        <v>2</v>
      </c>
      <c r="E38" s="100">
        <v>8</v>
      </c>
      <c r="F38" s="102"/>
      <c r="G38" s="101" t="s">
        <v>226</v>
      </c>
      <c r="H38" s="102"/>
      <c r="I38" s="102"/>
      <c r="J38" s="104" t="s">
        <v>2</v>
      </c>
      <c r="K38" s="101" t="s">
        <v>36</v>
      </c>
      <c r="M38" s="120"/>
      <c r="Q38" s="98">
        <v>0</v>
      </c>
      <c r="R38" s="99" t="s">
        <v>2</v>
      </c>
      <c r="S38" s="100">
        <v>7</v>
      </c>
      <c r="T38" s="102"/>
      <c r="U38" s="90" t="s">
        <v>0</v>
      </c>
    </row>
    <row r="39" spans="1:21" s="14" customFormat="1" ht="15.75" customHeight="1">
      <c r="A39" s="14" t="s">
        <v>1</v>
      </c>
      <c r="C39" s="108">
        <v>2</v>
      </c>
      <c r="D39" s="109" t="s">
        <v>2</v>
      </c>
      <c r="E39" s="110">
        <v>5</v>
      </c>
      <c r="F39" s="102"/>
      <c r="G39" s="101" t="s">
        <v>25</v>
      </c>
      <c r="H39" s="102"/>
      <c r="I39" s="102"/>
      <c r="J39" s="104" t="s">
        <v>2</v>
      </c>
      <c r="K39" s="111" t="s">
        <v>22</v>
      </c>
      <c r="M39" s="120"/>
      <c r="Q39" s="108">
        <v>0</v>
      </c>
      <c r="R39" s="109" t="s">
        <v>2</v>
      </c>
      <c r="S39" s="110">
        <v>2</v>
      </c>
      <c r="T39" s="102"/>
      <c r="U39" s="90" t="s">
        <v>0</v>
      </c>
    </row>
    <row r="40" spans="1:21" s="14" customFormat="1" ht="15.75" customHeight="1">
      <c r="A40" s="14" t="s">
        <v>1</v>
      </c>
      <c r="C40" s="98">
        <v>1</v>
      </c>
      <c r="D40" s="99" t="s">
        <v>2</v>
      </c>
      <c r="E40" s="100">
        <v>2</v>
      </c>
      <c r="F40" s="31"/>
      <c r="G40" s="101" t="s">
        <v>45</v>
      </c>
      <c r="H40" s="102"/>
      <c r="I40" s="102"/>
      <c r="J40" s="104" t="s">
        <v>2</v>
      </c>
      <c r="K40" s="101" t="s">
        <v>445</v>
      </c>
      <c r="M40" s="123"/>
      <c r="Q40" s="98">
        <v>2</v>
      </c>
      <c r="R40" s="99" t="s">
        <v>2</v>
      </c>
      <c r="S40" s="100">
        <v>4</v>
      </c>
      <c r="T40" s="102"/>
      <c r="U40" s="90" t="s">
        <v>0</v>
      </c>
    </row>
    <row r="41" spans="1:21" s="14" customFormat="1" ht="15.75" customHeight="1">
      <c r="A41" s="14" t="s">
        <v>1</v>
      </c>
      <c r="C41" s="98">
        <v>4</v>
      </c>
      <c r="D41" s="99" t="s">
        <v>2</v>
      </c>
      <c r="E41" s="100">
        <v>0</v>
      </c>
      <c r="F41" s="102"/>
      <c r="G41" s="101" t="s">
        <v>41</v>
      </c>
      <c r="H41" s="102"/>
      <c r="I41" s="102"/>
      <c r="J41" s="104" t="s">
        <v>2</v>
      </c>
      <c r="K41" s="101" t="s">
        <v>223</v>
      </c>
      <c r="M41" s="120"/>
      <c r="P41" s="99"/>
      <c r="Q41" s="98">
        <v>0</v>
      </c>
      <c r="R41" s="99" t="s">
        <v>2</v>
      </c>
      <c r="S41" s="100">
        <v>0</v>
      </c>
      <c r="T41" s="99"/>
      <c r="U41" s="90" t="s">
        <v>0</v>
      </c>
    </row>
    <row r="42" spans="1:21" s="14" customFormat="1" ht="15.75" customHeight="1">
      <c r="A42" s="14" t="s">
        <v>1</v>
      </c>
      <c r="C42" s="98">
        <v>2</v>
      </c>
      <c r="D42" s="99" t="s">
        <v>2</v>
      </c>
      <c r="E42" s="118">
        <v>2</v>
      </c>
      <c r="F42" s="102"/>
      <c r="G42" s="101" t="s">
        <v>28</v>
      </c>
      <c r="H42" s="102"/>
      <c r="I42" s="127"/>
      <c r="J42" s="104" t="s">
        <v>2</v>
      </c>
      <c r="K42" s="101" t="s">
        <v>26</v>
      </c>
      <c r="M42" s="119"/>
      <c r="Q42" s="98">
        <v>3</v>
      </c>
      <c r="R42" s="99" t="s">
        <v>2</v>
      </c>
      <c r="S42" s="100">
        <v>1</v>
      </c>
      <c r="T42" s="118"/>
      <c r="U42" s="90" t="s">
        <v>0</v>
      </c>
    </row>
    <row r="43" spans="1:21" s="14" customFormat="1" ht="15.75" customHeight="1">
      <c r="A43" s="14" t="s">
        <v>1</v>
      </c>
      <c r="C43" s="98">
        <v>8</v>
      </c>
      <c r="D43" s="99" t="s">
        <v>2</v>
      </c>
      <c r="E43" s="118">
        <v>1</v>
      </c>
      <c r="F43" s="126"/>
      <c r="G43" s="101" t="s">
        <v>44</v>
      </c>
      <c r="H43" s="102"/>
      <c r="I43" s="102"/>
      <c r="J43" s="104" t="s">
        <v>2</v>
      </c>
      <c r="K43" s="101" t="s">
        <v>131</v>
      </c>
      <c r="M43" s="120"/>
      <c r="Q43" s="98">
        <v>3</v>
      </c>
      <c r="R43" s="99" t="s">
        <v>2</v>
      </c>
      <c r="S43" s="100">
        <v>0</v>
      </c>
      <c r="T43" s="102" t="s">
        <v>446</v>
      </c>
      <c r="U43" s="90" t="s">
        <v>0</v>
      </c>
    </row>
    <row r="44" spans="1:21" s="14" customFormat="1" ht="15.75" customHeight="1">
      <c r="A44" s="14" t="s">
        <v>1</v>
      </c>
      <c r="B44" s="117" t="s">
        <v>17</v>
      </c>
      <c r="C44" s="89"/>
      <c r="D44" s="89"/>
      <c r="E44" s="86"/>
      <c r="H44" s="124"/>
      <c r="J44" s="124"/>
      <c r="O44" s="90"/>
      <c r="S44" s="129"/>
      <c r="T44" s="91"/>
      <c r="U44" s="90" t="s">
        <v>0</v>
      </c>
    </row>
    <row r="45" spans="1:21" s="14" customFormat="1" ht="15.75" customHeight="1">
      <c r="A45" s="14" t="s">
        <v>1</v>
      </c>
      <c r="B45" s="93" t="s">
        <v>336</v>
      </c>
      <c r="C45" s="93"/>
      <c r="D45" s="93"/>
      <c r="E45" s="94"/>
      <c r="F45" s="94"/>
      <c r="G45" s="282"/>
      <c r="H45" s="282"/>
      <c r="L45" s="283"/>
      <c r="M45" s="283"/>
      <c r="N45" s="283"/>
      <c r="O45" s="283"/>
      <c r="P45" s="96" t="s">
        <v>371</v>
      </c>
      <c r="Q45" s="96"/>
      <c r="R45" s="96"/>
      <c r="S45" s="125"/>
      <c r="T45" s="97"/>
      <c r="U45" s="90" t="s">
        <v>0</v>
      </c>
    </row>
    <row r="46" spans="1:21" s="14" customFormat="1" ht="15.75" customHeight="1">
      <c r="A46" s="14" t="s">
        <v>1</v>
      </c>
      <c r="C46" s="98">
        <v>1</v>
      </c>
      <c r="D46" s="99" t="s">
        <v>2</v>
      </c>
      <c r="E46" s="100">
        <v>1</v>
      </c>
      <c r="F46" s="102"/>
      <c r="G46" s="101" t="s">
        <v>44</v>
      </c>
      <c r="H46" s="102"/>
      <c r="I46" s="102"/>
      <c r="J46" s="104" t="s">
        <v>2</v>
      </c>
      <c r="K46" s="101" t="s">
        <v>226</v>
      </c>
      <c r="M46" s="120"/>
      <c r="Q46" s="98">
        <v>2</v>
      </c>
      <c r="R46" s="99" t="s">
        <v>2</v>
      </c>
      <c r="S46" s="100">
        <v>1</v>
      </c>
      <c r="T46" s="102"/>
      <c r="U46" s="90" t="s">
        <v>0</v>
      </c>
    </row>
    <row r="47" spans="1:21" s="14" customFormat="1" ht="15.75" customHeight="1">
      <c r="A47" s="14" t="s">
        <v>1</v>
      </c>
      <c r="C47" s="108">
        <v>4</v>
      </c>
      <c r="D47" s="109" t="s">
        <v>2</v>
      </c>
      <c r="E47" s="110">
        <v>1</v>
      </c>
      <c r="F47" s="102"/>
      <c r="G47" s="111" t="s">
        <v>22</v>
      </c>
      <c r="H47" s="102"/>
      <c r="I47" s="102"/>
      <c r="J47" s="104" t="s">
        <v>2</v>
      </c>
      <c r="K47" s="101" t="s">
        <v>223</v>
      </c>
      <c r="M47" s="120"/>
      <c r="Q47" s="108">
        <v>4</v>
      </c>
      <c r="R47" s="109" t="s">
        <v>2</v>
      </c>
      <c r="S47" s="110">
        <v>1</v>
      </c>
      <c r="T47" s="102"/>
      <c r="U47" s="90" t="s">
        <v>0</v>
      </c>
    </row>
    <row r="48" spans="1:21" s="14" customFormat="1" ht="15.75" customHeight="1">
      <c r="A48" s="14" t="s">
        <v>1</v>
      </c>
      <c r="C48" s="98">
        <v>4</v>
      </c>
      <c r="D48" s="99" t="s">
        <v>2</v>
      </c>
      <c r="E48" s="100">
        <v>0</v>
      </c>
      <c r="F48" s="31"/>
      <c r="G48" s="101" t="s">
        <v>41</v>
      </c>
      <c r="H48" s="102"/>
      <c r="I48" s="102"/>
      <c r="J48" s="104" t="s">
        <v>2</v>
      </c>
      <c r="K48" s="101" t="s">
        <v>28</v>
      </c>
      <c r="M48" s="123"/>
      <c r="Q48" s="98">
        <v>3</v>
      </c>
      <c r="R48" s="99" t="s">
        <v>2</v>
      </c>
      <c r="S48" s="100">
        <v>0</v>
      </c>
      <c r="T48" s="102"/>
      <c r="U48" s="90" t="s">
        <v>0</v>
      </c>
    </row>
    <row r="49" spans="1:21" s="14" customFormat="1" ht="15.75" customHeight="1">
      <c r="A49" s="14" t="s">
        <v>1</v>
      </c>
      <c r="C49" s="98">
        <v>0</v>
      </c>
      <c r="D49" s="99" t="s">
        <v>2</v>
      </c>
      <c r="E49" s="100">
        <v>11</v>
      </c>
      <c r="F49" s="102"/>
      <c r="G49" s="101" t="s">
        <v>25</v>
      </c>
      <c r="H49" s="102"/>
      <c r="I49" s="102"/>
      <c r="J49" s="104" t="s">
        <v>2</v>
      </c>
      <c r="K49" s="101" t="s">
        <v>36</v>
      </c>
      <c r="M49" s="120"/>
      <c r="P49" s="99"/>
      <c r="Q49" s="98">
        <v>2</v>
      </c>
      <c r="R49" s="99" t="s">
        <v>2</v>
      </c>
      <c r="S49" s="100">
        <v>6</v>
      </c>
      <c r="T49" s="99"/>
      <c r="U49" s="90" t="s">
        <v>0</v>
      </c>
    </row>
    <row r="50" spans="1:21" s="14" customFormat="1" ht="15.75" customHeight="1">
      <c r="A50" s="14" t="s">
        <v>1</v>
      </c>
      <c r="C50" s="98">
        <v>4</v>
      </c>
      <c r="D50" s="99" t="s">
        <v>2</v>
      </c>
      <c r="E50" s="118">
        <v>1</v>
      </c>
      <c r="F50" s="102"/>
      <c r="G50" s="101" t="s">
        <v>45</v>
      </c>
      <c r="H50" s="102"/>
      <c r="I50" s="127"/>
      <c r="J50" s="104" t="s">
        <v>2</v>
      </c>
      <c r="K50" s="101" t="s">
        <v>26</v>
      </c>
      <c r="M50" s="119"/>
      <c r="Q50" s="98">
        <v>2</v>
      </c>
      <c r="R50" s="99" t="s">
        <v>2</v>
      </c>
      <c r="S50" s="100">
        <v>2</v>
      </c>
      <c r="T50" s="118"/>
      <c r="U50" s="90" t="s">
        <v>0</v>
      </c>
    </row>
    <row r="51" spans="1:21" s="14" customFormat="1" ht="15.75" customHeight="1">
      <c r="A51" s="14" t="s">
        <v>1</v>
      </c>
      <c r="C51" s="98">
        <v>1</v>
      </c>
      <c r="D51" s="99" t="s">
        <v>2</v>
      </c>
      <c r="E51" s="118">
        <v>1</v>
      </c>
      <c r="F51" s="126"/>
      <c r="G51" s="101" t="s">
        <v>445</v>
      </c>
      <c r="H51" s="102"/>
      <c r="I51" s="102"/>
      <c r="J51" s="104" t="s">
        <v>2</v>
      </c>
      <c r="K51" s="101" t="s">
        <v>131</v>
      </c>
      <c r="M51" s="120"/>
      <c r="Q51" s="98">
        <v>2</v>
      </c>
      <c r="R51" s="99" t="s">
        <v>2</v>
      </c>
      <c r="S51" s="100">
        <v>1</v>
      </c>
      <c r="T51" s="102"/>
      <c r="U51" s="90" t="s">
        <v>0</v>
      </c>
    </row>
    <row r="52" spans="1:21" s="14" customFormat="1" ht="15.75" customHeight="1">
      <c r="A52" s="14" t="s">
        <v>1</v>
      </c>
      <c r="B52" s="117" t="s">
        <v>17</v>
      </c>
      <c r="C52" s="89"/>
      <c r="D52" s="89"/>
      <c r="H52" s="124"/>
      <c r="U52" s="90" t="s">
        <v>0</v>
      </c>
    </row>
    <row r="53" spans="1:21" s="14" customFormat="1" ht="15.75" customHeight="1">
      <c r="A53" s="14" t="s">
        <v>1</v>
      </c>
      <c r="B53" s="93" t="s">
        <v>337</v>
      </c>
      <c r="C53" s="93"/>
      <c r="D53" s="93"/>
      <c r="E53" s="94"/>
      <c r="F53" s="94"/>
      <c r="G53" s="282"/>
      <c r="H53" s="282"/>
      <c r="L53" s="95"/>
      <c r="M53" s="283"/>
      <c r="N53" s="283"/>
      <c r="O53" s="283"/>
      <c r="P53" s="93" t="s">
        <v>372</v>
      </c>
      <c r="Q53" s="93"/>
      <c r="R53" s="93"/>
      <c r="S53" s="125"/>
      <c r="T53" s="97"/>
      <c r="U53" s="90" t="s">
        <v>0</v>
      </c>
    </row>
    <row r="54" spans="1:21" s="14" customFormat="1" ht="15.75" customHeight="1">
      <c r="A54" s="14" t="s">
        <v>1</v>
      </c>
      <c r="C54" s="98">
        <v>1</v>
      </c>
      <c r="D54" s="99" t="s">
        <v>2</v>
      </c>
      <c r="E54" s="100">
        <v>3</v>
      </c>
      <c r="F54" s="102"/>
      <c r="G54" s="101" t="s">
        <v>44</v>
      </c>
      <c r="H54" s="102"/>
      <c r="I54" s="102"/>
      <c r="J54" s="104" t="s">
        <v>2</v>
      </c>
      <c r="K54" s="101" t="s">
        <v>41</v>
      </c>
      <c r="M54" s="112"/>
      <c r="Q54" s="98">
        <v>1</v>
      </c>
      <c r="R54" s="99" t="s">
        <v>2</v>
      </c>
      <c r="S54" s="118">
        <v>1</v>
      </c>
      <c r="T54" s="102"/>
      <c r="U54" s="90" t="s">
        <v>0</v>
      </c>
    </row>
    <row r="55" spans="1:21" s="14" customFormat="1" ht="15.75" customHeight="1">
      <c r="A55" s="14" t="s">
        <v>1</v>
      </c>
      <c r="C55" s="108">
        <v>0</v>
      </c>
      <c r="D55" s="109" t="s">
        <v>2</v>
      </c>
      <c r="E55" s="110">
        <v>0</v>
      </c>
      <c r="F55" s="102"/>
      <c r="G55" s="101" t="s">
        <v>131</v>
      </c>
      <c r="H55" s="102"/>
      <c r="I55" s="102"/>
      <c r="J55" s="104" t="s">
        <v>2</v>
      </c>
      <c r="K55" s="111" t="s">
        <v>22</v>
      </c>
      <c r="M55" s="112"/>
      <c r="Q55" s="108">
        <v>1</v>
      </c>
      <c r="R55" s="109" t="s">
        <v>2</v>
      </c>
      <c r="S55" s="110">
        <v>1</v>
      </c>
      <c r="T55" s="102"/>
      <c r="U55" s="90" t="s">
        <v>0</v>
      </c>
    </row>
    <row r="56" spans="1:21" s="14" customFormat="1" ht="15.75" customHeight="1">
      <c r="A56" s="14" t="s">
        <v>1</v>
      </c>
      <c r="C56" s="98">
        <v>1</v>
      </c>
      <c r="D56" s="99" t="s">
        <v>2</v>
      </c>
      <c r="E56" s="113">
        <v>2</v>
      </c>
      <c r="F56" s="102"/>
      <c r="G56" s="101" t="s">
        <v>36</v>
      </c>
      <c r="H56" s="102"/>
      <c r="I56" s="102"/>
      <c r="J56" s="104" t="s">
        <v>2</v>
      </c>
      <c r="K56" s="101" t="s">
        <v>45</v>
      </c>
      <c r="M56" s="112"/>
      <c r="Q56" s="98">
        <v>4</v>
      </c>
      <c r="R56" s="99" t="s">
        <v>2</v>
      </c>
      <c r="S56" s="118">
        <v>2</v>
      </c>
      <c r="T56" s="102"/>
      <c r="U56" s="90" t="s">
        <v>0</v>
      </c>
    </row>
    <row r="57" spans="1:21" s="14" customFormat="1" ht="15.75" customHeight="1">
      <c r="A57" s="14" t="s">
        <v>1</v>
      </c>
      <c r="C57" s="98">
        <v>3</v>
      </c>
      <c r="D57" s="99" t="s">
        <v>2</v>
      </c>
      <c r="E57" s="100">
        <v>0</v>
      </c>
      <c r="F57" s="130"/>
      <c r="G57" s="101" t="s">
        <v>226</v>
      </c>
      <c r="H57" s="102"/>
      <c r="I57" s="102"/>
      <c r="J57" s="104" t="s">
        <v>2</v>
      </c>
      <c r="K57" s="101" t="s">
        <v>223</v>
      </c>
      <c r="M57" s="112"/>
      <c r="Q57" s="98">
        <v>0</v>
      </c>
      <c r="R57" s="99" t="s">
        <v>2</v>
      </c>
      <c r="S57" s="113">
        <v>0</v>
      </c>
      <c r="T57" s="102"/>
      <c r="U57" s="90" t="s">
        <v>0</v>
      </c>
    </row>
    <row r="58" spans="1:21" s="14" customFormat="1" ht="15.75" customHeight="1">
      <c r="A58" s="14" t="s">
        <v>1</v>
      </c>
      <c r="C58" s="98">
        <v>0</v>
      </c>
      <c r="D58" s="99" t="s">
        <v>2</v>
      </c>
      <c r="E58" s="100">
        <v>2</v>
      </c>
      <c r="F58" s="102"/>
      <c r="G58" s="101" t="s">
        <v>26</v>
      </c>
      <c r="H58" s="102"/>
      <c r="I58" s="127"/>
      <c r="J58" s="104" t="s">
        <v>2</v>
      </c>
      <c r="K58" s="101" t="s">
        <v>445</v>
      </c>
      <c r="M58" s="112"/>
      <c r="Q58" s="98">
        <v>0</v>
      </c>
      <c r="R58" s="99" t="s">
        <v>2</v>
      </c>
      <c r="S58" s="113">
        <v>3</v>
      </c>
      <c r="T58" s="102"/>
      <c r="U58" s="90" t="s">
        <v>0</v>
      </c>
    </row>
    <row r="59" spans="1:21" s="14" customFormat="1" ht="15.75" customHeight="1">
      <c r="A59" s="14" t="s">
        <v>1</v>
      </c>
      <c r="C59" s="98">
        <v>6</v>
      </c>
      <c r="D59" s="99" t="s">
        <v>2</v>
      </c>
      <c r="E59" s="100">
        <v>0</v>
      </c>
      <c r="F59" s="102"/>
      <c r="G59" s="101" t="s">
        <v>28</v>
      </c>
      <c r="H59" s="102"/>
      <c r="I59" s="102"/>
      <c r="J59" s="104" t="s">
        <v>2</v>
      </c>
      <c r="K59" s="101" t="s">
        <v>25</v>
      </c>
      <c r="M59" s="103"/>
      <c r="Q59" s="98">
        <v>2</v>
      </c>
      <c r="R59" s="99" t="s">
        <v>2</v>
      </c>
      <c r="S59" s="118">
        <v>1</v>
      </c>
      <c r="T59" s="102"/>
      <c r="U59" s="90" t="s">
        <v>0</v>
      </c>
    </row>
    <row r="60" spans="1:21" s="14" customFormat="1" ht="15.75" customHeight="1">
      <c r="A60" s="89" t="s">
        <v>13</v>
      </c>
      <c r="E60" s="131"/>
      <c r="G60" s="102"/>
      <c r="H60" s="101"/>
      <c r="I60" s="102"/>
      <c r="J60" s="101"/>
      <c r="K60" s="102"/>
      <c r="L60" s="102"/>
      <c r="S60" s="129"/>
      <c r="T60" s="91"/>
      <c r="U60" s="92" t="s">
        <v>14</v>
      </c>
    </row>
    <row r="61" spans="6:21" s="132" customFormat="1" ht="15.75" customHeight="1" thickBot="1">
      <c r="F61" s="133"/>
      <c r="H61" s="134"/>
      <c r="U61" s="135"/>
    </row>
    <row r="62" spans="1:21" s="14" customFormat="1" ht="15.75" customHeight="1">
      <c r="A62" s="77"/>
      <c r="B62" s="78" t="s">
        <v>330</v>
      </c>
      <c r="C62" s="79"/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  <c r="U62" s="60"/>
    </row>
    <row r="63" spans="1:21" s="14" customFormat="1" ht="15.75" customHeight="1" thickBot="1">
      <c r="A63" s="77"/>
      <c r="B63" s="82" t="s">
        <v>43</v>
      </c>
      <c r="C63" s="83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60"/>
    </row>
    <row r="64" spans="1:21" s="14" customFormat="1" ht="15.75" customHeight="1">
      <c r="A64" s="77"/>
      <c r="B64" s="136"/>
      <c r="C64" s="136"/>
      <c r="D64" s="136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60"/>
    </row>
    <row r="65" spans="1:21" s="14" customFormat="1" ht="15.75" customHeight="1">
      <c r="A65" s="89" t="s">
        <v>13</v>
      </c>
      <c r="E65" s="131"/>
      <c r="G65" s="102"/>
      <c r="H65" s="101"/>
      <c r="I65" s="102"/>
      <c r="J65" s="101"/>
      <c r="K65" s="102"/>
      <c r="L65" s="102"/>
      <c r="S65" s="129"/>
      <c r="T65" s="91"/>
      <c r="U65" s="92" t="s">
        <v>14</v>
      </c>
    </row>
    <row r="66" spans="1:21" s="14" customFormat="1" ht="15.75" customHeight="1">
      <c r="A66" s="14" t="s">
        <v>1</v>
      </c>
      <c r="B66" s="93" t="s">
        <v>338</v>
      </c>
      <c r="C66" s="93"/>
      <c r="D66" s="93"/>
      <c r="E66" s="94"/>
      <c r="F66" s="94"/>
      <c r="G66" s="282"/>
      <c r="H66" s="282"/>
      <c r="J66" s="137"/>
      <c r="M66" s="283"/>
      <c r="N66" s="283"/>
      <c r="O66" s="283"/>
      <c r="P66" s="93" t="s">
        <v>373</v>
      </c>
      <c r="Q66" s="93"/>
      <c r="R66" s="93"/>
      <c r="S66" s="125"/>
      <c r="T66" s="94"/>
      <c r="U66" s="90" t="s">
        <v>0</v>
      </c>
    </row>
    <row r="67" spans="1:21" s="14" customFormat="1" ht="15.75" customHeight="1">
      <c r="A67" s="14" t="s">
        <v>1</v>
      </c>
      <c r="C67" s="98">
        <v>0</v>
      </c>
      <c r="D67" s="99" t="s">
        <v>2</v>
      </c>
      <c r="E67" s="118">
        <v>2</v>
      </c>
      <c r="G67" s="101" t="s">
        <v>45</v>
      </c>
      <c r="H67" s="102"/>
      <c r="I67" s="102"/>
      <c r="J67" s="104" t="s">
        <v>2</v>
      </c>
      <c r="K67" s="101" t="s">
        <v>28</v>
      </c>
      <c r="L67" s="102"/>
      <c r="Q67" s="98">
        <v>1</v>
      </c>
      <c r="R67" s="99" t="s">
        <v>2</v>
      </c>
      <c r="S67" s="118">
        <v>5</v>
      </c>
      <c r="T67" s="138"/>
      <c r="U67" s="90" t="s">
        <v>0</v>
      </c>
    </row>
    <row r="68" spans="1:21" s="14" customFormat="1" ht="15.75" customHeight="1">
      <c r="A68" s="14" t="s">
        <v>1</v>
      </c>
      <c r="C68" s="98">
        <v>6</v>
      </c>
      <c r="D68" s="99" t="s">
        <v>2</v>
      </c>
      <c r="E68" s="118">
        <v>0</v>
      </c>
      <c r="G68" s="101" t="s">
        <v>445</v>
      </c>
      <c r="H68" s="102"/>
      <c r="I68" s="102"/>
      <c r="J68" s="104" t="s">
        <v>2</v>
      </c>
      <c r="K68" s="101" t="s">
        <v>36</v>
      </c>
      <c r="L68" s="102"/>
      <c r="Q68" s="98">
        <v>0</v>
      </c>
      <c r="R68" s="99" t="s">
        <v>2</v>
      </c>
      <c r="S68" s="118">
        <v>1</v>
      </c>
      <c r="T68" s="102"/>
      <c r="U68" s="90" t="s">
        <v>0</v>
      </c>
    </row>
    <row r="69" spans="1:21" s="14" customFormat="1" ht="15.75" customHeight="1">
      <c r="A69" s="14" t="s">
        <v>1</v>
      </c>
      <c r="C69" s="98">
        <v>2</v>
      </c>
      <c r="D69" s="99" t="s">
        <v>2</v>
      </c>
      <c r="E69" s="118">
        <v>1</v>
      </c>
      <c r="G69" s="101" t="s">
        <v>223</v>
      </c>
      <c r="H69" s="102"/>
      <c r="I69" s="102"/>
      <c r="J69" s="104" t="s">
        <v>2</v>
      </c>
      <c r="K69" s="101" t="s">
        <v>131</v>
      </c>
      <c r="L69" s="102"/>
      <c r="Q69" s="98">
        <v>3</v>
      </c>
      <c r="R69" s="99" t="s">
        <v>2</v>
      </c>
      <c r="S69" s="118">
        <v>0</v>
      </c>
      <c r="U69" s="90" t="s">
        <v>0</v>
      </c>
    </row>
    <row r="70" spans="1:21" s="14" customFormat="1" ht="15.75" customHeight="1">
      <c r="A70" s="14" t="s">
        <v>1</v>
      </c>
      <c r="C70" s="108">
        <v>3</v>
      </c>
      <c r="D70" s="109" t="s">
        <v>2</v>
      </c>
      <c r="E70" s="110">
        <v>0</v>
      </c>
      <c r="G70" s="111" t="s">
        <v>22</v>
      </c>
      <c r="H70" s="102"/>
      <c r="I70" s="102"/>
      <c r="J70" s="104" t="s">
        <v>2</v>
      </c>
      <c r="K70" s="101" t="s">
        <v>26</v>
      </c>
      <c r="L70" s="102"/>
      <c r="Q70" s="108">
        <v>2</v>
      </c>
      <c r="R70" s="109" t="s">
        <v>2</v>
      </c>
      <c r="S70" s="110">
        <v>3</v>
      </c>
      <c r="T70" s="31"/>
      <c r="U70" s="90" t="s">
        <v>0</v>
      </c>
    </row>
    <row r="71" spans="1:21" s="14" customFormat="1" ht="15.75" customHeight="1">
      <c r="A71" s="14" t="s">
        <v>1</v>
      </c>
      <c r="C71" s="98">
        <v>2</v>
      </c>
      <c r="D71" s="99" t="s">
        <v>2</v>
      </c>
      <c r="E71" s="118">
        <v>2</v>
      </c>
      <c r="G71" s="101" t="s">
        <v>25</v>
      </c>
      <c r="H71" s="102"/>
      <c r="I71" s="102"/>
      <c r="J71" s="104" t="s">
        <v>2</v>
      </c>
      <c r="K71" s="101" t="s">
        <v>44</v>
      </c>
      <c r="L71" s="102"/>
      <c r="Q71" s="98">
        <v>1</v>
      </c>
      <c r="R71" s="99" t="s">
        <v>2</v>
      </c>
      <c r="S71" s="118">
        <v>2</v>
      </c>
      <c r="T71" s="126"/>
      <c r="U71" s="90" t="s">
        <v>0</v>
      </c>
    </row>
    <row r="72" spans="1:21" s="14" customFormat="1" ht="15.75" customHeight="1">
      <c r="A72" s="14" t="s">
        <v>1</v>
      </c>
      <c r="C72" s="98">
        <v>0</v>
      </c>
      <c r="D72" s="99" t="s">
        <v>2</v>
      </c>
      <c r="E72" s="118">
        <v>1</v>
      </c>
      <c r="G72" s="101" t="s">
        <v>41</v>
      </c>
      <c r="H72" s="102"/>
      <c r="I72" s="102"/>
      <c r="J72" s="104" t="s">
        <v>2</v>
      </c>
      <c r="K72" s="101" t="s">
        <v>226</v>
      </c>
      <c r="L72" s="102"/>
      <c r="Q72" s="98">
        <v>4</v>
      </c>
      <c r="R72" s="99" t="s">
        <v>2</v>
      </c>
      <c r="S72" s="118">
        <v>1</v>
      </c>
      <c r="U72" s="90" t="s">
        <v>0</v>
      </c>
    </row>
    <row r="73" spans="1:21" s="14" customFormat="1" ht="15.75" customHeight="1">
      <c r="A73" s="14" t="s">
        <v>1</v>
      </c>
      <c r="B73" s="117" t="s">
        <v>17</v>
      </c>
      <c r="C73" s="89"/>
      <c r="D73" s="89"/>
      <c r="E73" s="86"/>
      <c r="H73" s="124"/>
      <c r="J73" s="124"/>
      <c r="O73" s="90"/>
      <c r="P73" s="139"/>
      <c r="Q73" s="139"/>
      <c r="R73" s="139"/>
      <c r="S73" s="140"/>
      <c r="T73" s="139"/>
      <c r="U73" s="90" t="s">
        <v>0</v>
      </c>
    </row>
    <row r="74" spans="1:21" s="14" customFormat="1" ht="15.75" customHeight="1">
      <c r="A74" s="14" t="s">
        <v>1</v>
      </c>
      <c r="B74" s="93" t="s">
        <v>339</v>
      </c>
      <c r="C74" s="93"/>
      <c r="D74" s="93"/>
      <c r="E74" s="94"/>
      <c r="F74" s="94"/>
      <c r="G74" s="283"/>
      <c r="H74" s="283"/>
      <c r="J74" s="137"/>
      <c r="M74" s="283"/>
      <c r="N74" s="283"/>
      <c r="O74" s="283"/>
      <c r="P74" s="96" t="s">
        <v>374</v>
      </c>
      <c r="Q74" s="96"/>
      <c r="R74" s="96"/>
      <c r="S74" s="94"/>
      <c r="T74" s="94"/>
      <c r="U74" s="90" t="s">
        <v>0</v>
      </c>
    </row>
    <row r="75" spans="1:21" s="14" customFormat="1" ht="15.75" customHeight="1">
      <c r="A75" s="14" t="s">
        <v>1</v>
      </c>
      <c r="C75" s="98">
        <v>1</v>
      </c>
      <c r="D75" s="99" t="s">
        <v>2</v>
      </c>
      <c r="E75" s="100">
        <v>4</v>
      </c>
      <c r="G75" s="101" t="s">
        <v>226</v>
      </c>
      <c r="H75" s="102"/>
      <c r="I75" s="102"/>
      <c r="J75" s="104" t="s">
        <v>2</v>
      </c>
      <c r="K75" s="101" t="s">
        <v>131</v>
      </c>
      <c r="L75" s="102"/>
      <c r="Q75" s="98">
        <v>2</v>
      </c>
      <c r="R75" s="99" t="s">
        <v>2</v>
      </c>
      <c r="S75" s="100">
        <v>0</v>
      </c>
      <c r="T75" s="102"/>
      <c r="U75" s="90" t="s">
        <v>0</v>
      </c>
    </row>
    <row r="76" spans="1:21" s="14" customFormat="1" ht="15.75" customHeight="1">
      <c r="A76" s="14" t="s">
        <v>1</v>
      </c>
      <c r="C76" s="98">
        <v>4</v>
      </c>
      <c r="D76" s="99" t="s">
        <v>2</v>
      </c>
      <c r="E76" s="100">
        <v>3</v>
      </c>
      <c r="G76" s="101" t="s">
        <v>41</v>
      </c>
      <c r="H76" s="102"/>
      <c r="I76" s="102"/>
      <c r="J76" s="104" t="s">
        <v>2</v>
      </c>
      <c r="K76" s="101" t="s">
        <v>25</v>
      </c>
      <c r="L76" s="102"/>
      <c r="P76" s="102"/>
      <c r="Q76" s="98">
        <v>6</v>
      </c>
      <c r="R76" s="99" t="s">
        <v>2</v>
      </c>
      <c r="S76" s="100">
        <v>0</v>
      </c>
      <c r="T76" s="102"/>
      <c r="U76" s="90" t="s">
        <v>0</v>
      </c>
    </row>
    <row r="77" spans="1:21" s="14" customFormat="1" ht="15.75" customHeight="1">
      <c r="A77" s="14" t="s">
        <v>1</v>
      </c>
      <c r="C77" s="98">
        <v>1</v>
      </c>
      <c r="D77" s="99" t="s">
        <v>2</v>
      </c>
      <c r="E77" s="100">
        <v>2</v>
      </c>
      <c r="G77" s="101" t="s">
        <v>28</v>
      </c>
      <c r="H77" s="102"/>
      <c r="I77" s="102"/>
      <c r="J77" s="104" t="s">
        <v>2</v>
      </c>
      <c r="K77" s="101" t="s">
        <v>445</v>
      </c>
      <c r="L77" s="102"/>
      <c r="Q77" s="98">
        <v>1</v>
      </c>
      <c r="R77" s="99" t="s">
        <v>2</v>
      </c>
      <c r="S77" s="100">
        <v>3</v>
      </c>
      <c r="T77" s="102"/>
      <c r="U77" s="90" t="s">
        <v>0</v>
      </c>
    </row>
    <row r="78" spans="1:21" s="14" customFormat="1" ht="15.75" customHeight="1">
      <c r="A78" s="14" t="s">
        <v>1</v>
      </c>
      <c r="C78" s="98">
        <v>1</v>
      </c>
      <c r="D78" s="99" t="s">
        <v>2</v>
      </c>
      <c r="E78" s="100">
        <v>1</v>
      </c>
      <c r="G78" s="101" t="s">
        <v>44</v>
      </c>
      <c r="H78" s="102"/>
      <c r="I78" s="102"/>
      <c r="J78" s="104" t="s">
        <v>2</v>
      </c>
      <c r="K78" s="101" t="s">
        <v>45</v>
      </c>
      <c r="L78" s="102"/>
      <c r="Q78" s="98">
        <v>1</v>
      </c>
      <c r="R78" s="99" t="s">
        <v>2</v>
      </c>
      <c r="S78" s="113">
        <v>0</v>
      </c>
      <c r="T78" s="126"/>
      <c r="U78" s="90" t="s">
        <v>0</v>
      </c>
    </row>
    <row r="79" spans="1:21" s="14" customFormat="1" ht="15.75" customHeight="1">
      <c r="A79" s="14" t="s">
        <v>1</v>
      </c>
      <c r="C79" s="108">
        <v>4</v>
      </c>
      <c r="D79" s="109" t="s">
        <v>2</v>
      </c>
      <c r="E79" s="110">
        <v>4</v>
      </c>
      <c r="G79" s="101" t="s">
        <v>36</v>
      </c>
      <c r="H79" s="102"/>
      <c r="I79" s="102"/>
      <c r="J79" s="104" t="s">
        <v>2</v>
      </c>
      <c r="K79" s="111" t="s">
        <v>22</v>
      </c>
      <c r="L79" s="102"/>
      <c r="P79" s="25"/>
      <c r="Q79" s="108">
        <v>2</v>
      </c>
      <c r="R79" s="109" t="s">
        <v>2</v>
      </c>
      <c r="S79" s="110">
        <v>2</v>
      </c>
      <c r="T79" s="102"/>
      <c r="U79" s="90" t="s">
        <v>0</v>
      </c>
    </row>
    <row r="80" spans="1:21" s="14" customFormat="1" ht="15.75" customHeight="1">
      <c r="A80" s="14" t="s">
        <v>1</v>
      </c>
      <c r="C80" s="98">
        <v>4</v>
      </c>
      <c r="D80" s="99" t="s">
        <v>2</v>
      </c>
      <c r="E80" s="100">
        <v>0</v>
      </c>
      <c r="G80" s="101" t="s">
        <v>26</v>
      </c>
      <c r="H80" s="102"/>
      <c r="I80" s="102"/>
      <c r="J80" s="104" t="s">
        <v>2</v>
      </c>
      <c r="K80" s="101" t="s">
        <v>223</v>
      </c>
      <c r="L80" s="102"/>
      <c r="P80" s="141"/>
      <c r="Q80" s="98">
        <v>1</v>
      </c>
      <c r="R80" s="99" t="s">
        <v>2</v>
      </c>
      <c r="S80" s="100">
        <v>0</v>
      </c>
      <c r="T80" s="142"/>
      <c r="U80" s="90" t="s">
        <v>0</v>
      </c>
    </row>
    <row r="81" spans="1:21" s="14" customFormat="1" ht="15.75" customHeight="1">
      <c r="A81" s="14" t="s">
        <v>1</v>
      </c>
      <c r="B81" s="117" t="s">
        <v>17</v>
      </c>
      <c r="C81" s="89"/>
      <c r="D81" s="89"/>
      <c r="E81" s="86"/>
      <c r="H81" s="124"/>
      <c r="J81" s="124"/>
      <c r="O81" s="90"/>
      <c r="P81" s="139"/>
      <c r="Q81" s="139"/>
      <c r="R81" s="139"/>
      <c r="S81" s="140"/>
      <c r="T81" s="139"/>
      <c r="U81" s="90" t="s">
        <v>0</v>
      </c>
    </row>
    <row r="82" spans="1:21" s="14" customFormat="1" ht="15.75" customHeight="1">
      <c r="A82" s="14" t="s">
        <v>1</v>
      </c>
      <c r="B82" s="93" t="s">
        <v>340</v>
      </c>
      <c r="C82" s="93"/>
      <c r="D82" s="93"/>
      <c r="E82" s="94"/>
      <c r="F82" s="94"/>
      <c r="G82" s="282"/>
      <c r="H82" s="282"/>
      <c r="L82" s="143"/>
      <c r="M82" s="284"/>
      <c r="N82" s="284"/>
      <c r="O82" s="284"/>
      <c r="P82" s="96" t="s">
        <v>375</v>
      </c>
      <c r="Q82" s="96"/>
      <c r="R82" s="96"/>
      <c r="S82" s="128"/>
      <c r="T82" s="91"/>
      <c r="U82" s="90" t="s">
        <v>0</v>
      </c>
    </row>
    <row r="83" spans="1:22" s="14" customFormat="1" ht="15.75" customHeight="1">
      <c r="A83" s="14" t="s">
        <v>1</v>
      </c>
      <c r="C83" s="98">
        <v>3</v>
      </c>
      <c r="D83" s="99" t="s">
        <v>2</v>
      </c>
      <c r="E83" s="100">
        <v>3</v>
      </c>
      <c r="F83" s="144"/>
      <c r="G83" s="101" t="s">
        <v>131</v>
      </c>
      <c r="H83" s="102"/>
      <c r="I83" s="102"/>
      <c r="J83" s="104" t="s">
        <v>2</v>
      </c>
      <c r="K83" s="101" t="s">
        <v>26</v>
      </c>
      <c r="M83" s="112"/>
      <c r="P83" s="98" t="s">
        <v>446</v>
      </c>
      <c r="Q83" s="98">
        <v>0</v>
      </c>
      <c r="R83" s="99" t="s">
        <v>2</v>
      </c>
      <c r="S83" s="118">
        <v>3</v>
      </c>
      <c r="T83" s="102"/>
      <c r="U83" s="90" t="s">
        <v>0</v>
      </c>
      <c r="V83" s="102"/>
    </row>
    <row r="84" spans="1:21" s="14" customFormat="1" ht="15.75" customHeight="1">
      <c r="A84" s="14" t="s">
        <v>1</v>
      </c>
      <c r="C84" s="98">
        <v>0</v>
      </c>
      <c r="D84" s="99" t="s">
        <v>2</v>
      </c>
      <c r="E84" s="100">
        <v>4</v>
      </c>
      <c r="F84" s="102"/>
      <c r="G84" s="101" t="s">
        <v>223</v>
      </c>
      <c r="H84" s="102"/>
      <c r="I84" s="127"/>
      <c r="J84" s="104" t="s">
        <v>2</v>
      </c>
      <c r="K84" s="101" t="s">
        <v>36</v>
      </c>
      <c r="M84" s="112"/>
      <c r="P84" s="98"/>
      <c r="Q84" s="98">
        <v>3</v>
      </c>
      <c r="R84" s="99" t="s">
        <v>2</v>
      </c>
      <c r="S84" s="100">
        <v>1</v>
      </c>
      <c r="T84" s="102"/>
      <c r="U84" s="90" t="s">
        <v>0</v>
      </c>
    </row>
    <row r="85" spans="1:21" s="14" customFormat="1" ht="15.75" customHeight="1">
      <c r="A85" s="14" t="s">
        <v>1</v>
      </c>
      <c r="C85" s="98">
        <v>0</v>
      </c>
      <c r="D85" s="99" t="s">
        <v>2</v>
      </c>
      <c r="E85" s="100">
        <v>3</v>
      </c>
      <c r="F85" s="102"/>
      <c r="G85" s="101" t="s">
        <v>25</v>
      </c>
      <c r="H85" s="102"/>
      <c r="I85" s="102"/>
      <c r="J85" s="104" t="s">
        <v>2</v>
      </c>
      <c r="K85" s="101" t="s">
        <v>226</v>
      </c>
      <c r="M85" s="112"/>
      <c r="P85" s="102"/>
      <c r="Q85" s="98">
        <v>3</v>
      </c>
      <c r="R85" s="99" t="s">
        <v>2</v>
      </c>
      <c r="S85" s="100">
        <v>3</v>
      </c>
      <c r="T85" s="102"/>
      <c r="U85" s="90" t="s">
        <v>0</v>
      </c>
    </row>
    <row r="86" spans="1:21" s="14" customFormat="1" ht="15.75" customHeight="1">
      <c r="A86" s="14" t="s">
        <v>1</v>
      </c>
      <c r="C86" s="98">
        <v>2</v>
      </c>
      <c r="D86" s="99" t="s">
        <v>2</v>
      </c>
      <c r="E86" s="100">
        <v>5</v>
      </c>
      <c r="F86" s="102"/>
      <c r="G86" s="101" t="s">
        <v>45</v>
      </c>
      <c r="H86" s="102"/>
      <c r="I86" s="102"/>
      <c r="J86" s="104" t="s">
        <v>2</v>
      </c>
      <c r="K86" s="101" t="s">
        <v>41</v>
      </c>
      <c r="M86" s="112"/>
      <c r="P86" s="102"/>
      <c r="Q86" s="98">
        <v>1</v>
      </c>
      <c r="R86" s="99" t="s">
        <v>2</v>
      </c>
      <c r="S86" s="100">
        <v>1</v>
      </c>
      <c r="T86" s="102"/>
      <c r="U86" s="90" t="s">
        <v>0</v>
      </c>
    </row>
    <row r="87" spans="1:21" s="14" customFormat="1" ht="15.75" customHeight="1">
      <c r="A87" s="14" t="s">
        <v>1</v>
      </c>
      <c r="C87" s="98">
        <v>3</v>
      </c>
      <c r="D87" s="99" t="s">
        <v>2</v>
      </c>
      <c r="E87" s="100">
        <v>3</v>
      </c>
      <c r="F87" s="102"/>
      <c r="G87" s="101" t="s">
        <v>445</v>
      </c>
      <c r="H87" s="102"/>
      <c r="I87" s="103"/>
      <c r="J87" s="104" t="s">
        <v>2</v>
      </c>
      <c r="K87" s="101" t="s">
        <v>44</v>
      </c>
      <c r="M87" s="145"/>
      <c r="P87" s="102"/>
      <c r="Q87" s="98">
        <v>2</v>
      </c>
      <c r="R87" s="99" t="s">
        <v>2</v>
      </c>
      <c r="S87" s="100">
        <v>1</v>
      </c>
      <c r="U87" s="90" t="s">
        <v>0</v>
      </c>
    </row>
    <row r="88" spans="1:21" s="14" customFormat="1" ht="15.75" customHeight="1">
      <c r="A88" s="14" t="s">
        <v>1</v>
      </c>
      <c r="C88" s="108">
        <v>0</v>
      </c>
      <c r="D88" s="109" t="s">
        <v>2</v>
      </c>
      <c r="E88" s="110">
        <v>0</v>
      </c>
      <c r="F88" s="102"/>
      <c r="G88" s="111" t="s">
        <v>22</v>
      </c>
      <c r="H88" s="102"/>
      <c r="I88" s="102"/>
      <c r="J88" s="104" t="s">
        <v>2</v>
      </c>
      <c r="K88" s="101" t="s">
        <v>28</v>
      </c>
      <c r="M88" s="112"/>
      <c r="P88" s="146"/>
      <c r="Q88" s="108">
        <v>1</v>
      </c>
      <c r="R88" s="109" t="s">
        <v>2</v>
      </c>
      <c r="S88" s="110">
        <v>2</v>
      </c>
      <c r="U88" s="90" t="s">
        <v>0</v>
      </c>
    </row>
    <row r="89" spans="1:21" s="14" customFormat="1" ht="15.75" customHeight="1">
      <c r="A89" s="14" t="s">
        <v>1</v>
      </c>
      <c r="B89" s="117" t="s">
        <v>17</v>
      </c>
      <c r="C89" s="89"/>
      <c r="D89" s="89"/>
      <c r="J89" s="104"/>
      <c r="U89" s="90" t="s">
        <v>0</v>
      </c>
    </row>
    <row r="90" spans="1:21" s="14" customFormat="1" ht="15.75" customHeight="1">
      <c r="A90" s="14" t="s">
        <v>1</v>
      </c>
      <c r="B90" s="93" t="s">
        <v>341</v>
      </c>
      <c r="C90" s="93"/>
      <c r="D90" s="93"/>
      <c r="E90" s="94"/>
      <c r="F90" s="94"/>
      <c r="G90" s="282">
        <v>43219</v>
      </c>
      <c r="H90" s="282"/>
      <c r="J90" s="147"/>
      <c r="M90" s="284">
        <v>43247</v>
      </c>
      <c r="N90" s="284"/>
      <c r="O90" s="284"/>
      <c r="P90" s="93" t="s">
        <v>376</v>
      </c>
      <c r="Q90" s="93"/>
      <c r="R90" s="93"/>
      <c r="S90" s="97"/>
      <c r="T90" s="97"/>
      <c r="U90" s="90" t="s">
        <v>0</v>
      </c>
    </row>
    <row r="91" spans="1:21" s="14" customFormat="1" ht="15.75" customHeight="1">
      <c r="A91" s="14" t="s">
        <v>1</v>
      </c>
      <c r="C91" s="108">
        <v>4</v>
      </c>
      <c r="D91" s="109" t="s">
        <v>2</v>
      </c>
      <c r="E91" s="110">
        <v>1</v>
      </c>
      <c r="F91" s="102"/>
      <c r="G91" s="101" t="s">
        <v>44</v>
      </c>
      <c r="H91" s="102"/>
      <c r="I91" s="103"/>
      <c r="J91" s="104" t="s">
        <v>2</v>
      </c>
      <c r="K91" s="111" t="s">
        <v>22</v>
      </c>
      <c r="L91" s="102"/>
      <c r="M91" s="102"/>
      <c r="Q91" s="108">
        <v>1</v>
      </c>
      <c r="R91" s="109" t="s">
        <v>2</v>
      </c>
      <c r="S91" s="110">
        <v>5</v>
      </c>
      <c r="T91" s="102"/>
      <c r="U91" s="90" t="s">
        <v>0</v>
      </c>
    </row>
    <row r="92" spans="1:21" s="14" customFormat="1" ht="15.75" customHeight="1">
      <c r="A92" s="14" t="s">
        <v>1</v>
      </c>
      <c r="C92" s="98">
        <v>1</v>
      </c>
      <c r="D92" s="99" t="s">
        <v>2</v>
      </c>
      <c r="E92" s="100">
        <v>1</v>
      </c>
      <c r="F92" s="102"/>
      <c r="G92" s="101" t="s">
        <v>226</v>
      </c>
      <c r="H92" s="102"/>
      <c r="I92" s="103"/>
      <c r="J92" s="104" t="s">
        <v>2</v>
      </c>
      <c r="K92" s="101" t="s">
        <v>26</v>
      </c>
      <c r="L92" s="102"/>
      <c r="M92" s="102"/>
      <c r="Q92" s="98">
        <v>0</v>
      </c>
      <c r="R92" s="99" t="s">
        <v>2</v>
      </c>
      <c r="S92" s="100">
        <v>2</v>
      </c>
      <c r="T92" s="126"/>
      <c r="U92" s="90" t="s">
        <v>0</v>
      </c>
    </row>
    <row r="93" spans="1:21" s="14" customFormat="1" ht="15.75" customHeight="1">
      <c r="A93" s="14" t="s">
        <v>1</v>
      </c>
      <c r="C93" s="98">
        <v>3</v>
      </c>
      <c r="D93" s="99" t="s">
        <v>2</v>
      </c>
      <c r="E93" s="100">
        <v>1</v>
      </c>
      <c r="F93" s="102"/>
      <c r="G93" s="101" t="s">
        <v>41</v>
      </c>
      <c r="H93" s="102"/>
      <c r="I93" s="102"/>
      <c r="J93" s="104" t="s">
        <v>2</v>
      </c>
      <c r="K93" s="101" t="s">
        <v>445</v>
      </c>
      <c r="L93" s="102"/>
      <c r="M93" s="102"/>
      <c r="Q93" s="98">
        <v>1</v>
      </c>
      <c r="R93" s="99" t="s">
        <v>2</v>
      </c>
      <c r="S93" s="100">
        <v>1</v>
      </c>
      <c r="T93" s="126"/>
      <c r="U93" s="90" t="s">
        <v>0</v>
      </c>
    </row>
    <row r="94" spans="1:21" s="14" customFormat="1" ht="15.75" customHeight="1">
      <c r="A94" s="14" t="s">
        <v>1</v>
      </c>
      <c r="C94" s="98">
        <v>3</v>
      </c>
      <c r="D94" s="99" t="s">
        <v>2</v>
      </c>
      <c r="E94" s="100">
        <v>0</v>
      </c>
      <c r="F94" s="122" t="s">
        <v>446</v>
      </c>
      <c r="G94" s="101" t="s">
        <v>25</v>
      </c>
      <c r="H94" s="102"/>
      <c r="I94" s="102"/>
      <c r="J94" s="104" t="s">
        <v>2</v>
      </c>
      <c r="K94" s="101" t="s">
        <v>45</v>
      </c>
      <c r="L94" s="102"/>
      <c r="M94" s="102"/>
      <c r="Q94" s="98">
        <v>2</v>
      </c>
      <c r="R94" s="99" t="s">
        <v>2</v>
      </c>
      <c r="S94" s="100">
        <v>2</v>
      </c>
      <c r="T94" s="102"/>
      <c r="U94" s="90" t="s">
        <v>0</v>
      </c>
    </row>
    <row r="95" spans="1:21" s="14" customFormat="1" ht="15.75" customHeight="1">
      <c r="A95" s="14" t="s">
        <v>1</v>
      </c>
      <c r="C95" s="98">
        <v>7</v>
      </c>
      <c r="D95" s="99" t="s">
        <v>2</v>
      </c>
      <c r="E95" s="100">
        <v>1</v>
      </c>
      <c r="F95" s="106"/>
      <c r="G95" s="101" t="s">
        <v>36</v>
      </c>
      <c r="H95" s="102"/>
      <c r="I95" s="102"/>
      <c r="J95" s="104" t="s">
        <v>2</v>
      </c>
      <c r="K95" s="101" t="s">
        <v>131</v>
      </c>
      <c r="L95" s="102"/>
      <c r="M95" s="102"/>
      <c r="Q95" s="98">
        <v>3</v>
      </c>
      <c r="R95" s="99" t="s">
        <v>2</v>
      </c>
      <c r="S95" s="113">
        <v>0</v>
      </c>
      <c r="T95" s="249" t="s">
        <v>446</v>
      </c>
      <c r="U95" s="90" t="s">
        <v>0</v>
      </c>
    </row>
    <row r="96" spans="1:21" s="14" customFormat="1" ht="15.75" customHeight="1">
      <c r="A96" s="14" t="s">
        <v>1</v>
      </c>
      <c r="B96" s="98"/>
      <c r="C96" s="98">
        <v>1</v>
      </c>
      <c r="D96" s="99" t="s">
        <v>2</v>
      </c>
      <c r="E96" s="100">
        <v>1</v>
      </c>
      <c r="F96" s="106"/>
      <c r="G96" s="101" t="s">
        <v>28</v>
      </c>
      <c r="H96" s="102"/>
      <c r="I96" s="102"/>
      <c r="J96" s="104" t="s">
        <v>2</v>
      </c>
      <c r="K96" s="101" t="s">
        <v>223</v>
      </c>
      <c r="L96" s="102"/>
      <c r="M96" s="102"/>
      <c r="Q96" s="98">
        <v>0</v>
      </c>
      <c r="R96" s="99" t="s">
        <v>2</v>
      </c>
      <c r="S96" s="100">
        <v>1</v>
      </c>
      <c r="T96" s="148"/>
      <c r="U96" s="90" t="s">
        <v>0</v>
      </c>
    </row>
    <row r="97" spans="1:21" s="14" customFormat="1" ht="15.75" customHeight="1">
      <c r="A97" s="89" t="s">
        <v>13</v>
      </c>
      <c r="E97" s="131"/>
      <c r="G97" s="102"/>
      <c r="H97" s="101"/>
      <c r="I97" s="102"/>
      <c r="J97" s="101"/>
      <c r="K97" s="102"/>
      <c r="L97" s="102"/>
      <c r="S97" s="129"/>
      <c r="T97" s="91"/>
      <c r="U97" s="92" t="s">
        <v>14</v>
      </c>
    </row>
    <row r="98" spans="1:21" s="14" customFormat="1" ht="15.75" customHeight="1">
      <c r="A98" s="89"/>
      <c r="E98" s="131"/>
      <c r="G98" s="102"/>
      <c r="H98" s="101"/>
      <c r="I98" s="102"/>
      <c r="J98" s="101"/>
      <c r="K98" s="102"/>
      <c r="L98" s="102"/>
      <c r="S98" s="129"/>
      <c r="T98" s="91"/>
      <c r="U98" s="92"/>
    </row>
    <row r="99" spans="1:21" s="14" customFormat="1" ht="15.75" customHeight="1">
      <c r="A99" s="89"/>
      <c r="E99" s="131"/>
      <c r="G99" s="102"/>
      <c r="H99" s="101"/>
      <c r="I99" s="102"/>
      <c r="J99" s="101"/>
      <c r="K99" s="102"/>
      <c r="L99" s="102"/>
      <c r="S99" s="129"/>
      <c r="T99" s="91"/>
      <c r="U99" s="92"/>
    </row>
    <row r="100" spans="2:20" s="14" customFormat="1" ht="15.75" customHeight="1">
      <c r="B100" s="149" t="s">
        <v>3</v>
      </c>
      <c r="C100" s="149"/>
      <c r="D100" s="149"/>
      <c r="E100" s="91"/>
      <c r="F100" s="91"/>
      <c r="G100" s="91"/>
      <c r="H100" s="91"/>
      <c r="I100" s="91"/>
      <c r="J100" s="150"/>
      <c r="K100" s="91"/>
      <c r="L100" s="91"/>
      <c r="M100" s="91"/>
      <c r="N100" s="91"/>
      <c r="O100" s="91"/>
      <c r="P100" s="151"/>
      <c r="Q100" s="151"/>
      <c r="R100" s="151"/>
      <c r="S100" s="128"/>
      <c r="T100" s="91"/>
    </row>
    <row r="101" spans="2:11" s="14" customFormat="1" ht="15.75" customHeight="1">
      <c r="B101" s="141"/>
      <c r="C101" s="141"/>
      <c r="D101" s="141"/>
      <c r="E101" s="102"/>
      <c r="G101" s="102"/>
      <c r="H101" s="102"/>
      <c r="I101" s="152">
        <f ca="1">TODAY()</f>
        <v>43286</v>
      </c>
      <c r="J101" s="94"/>
      <c r="K101" s="94"/>
    </row>
    <row r="102" spans="1:21" s="14" customFormat="1" ht="15.75" customHeight="1">
      <c r="A102" s="89" t="s">
        <v>13</v>
      </c>
      <c r="E102" s="139"/>
      <c r="G102" s="102"/>
      <c r="H102" s="101"/>
      <c r="I102" s="102"/>
      <c r="K102" s="124"/>
      <c r="U102" s="92" t="s">
        <v>14</v>
      </c>
    </row>
    <row r="103" spans="1:21" s="14" customFormat="1" ht="15.75" customHeight="1">
      <c r="A103" s="14" t="s">
        <v>1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90" t="s">
        <v>0</v>
      </c>
    </row>
    <row r="104" spans="1:21" s="14" customFormat="1" ht="15.75" customHeight="1">
      <c r="A104" s="14" t="s">
        <v>1</v>
      </c>
      <c r="E104" s="139"/>
      <c r="F104" s="102"/>
      <c r="G104" s="102"/>
      <c r="H104" s="153"/>
      <c r="I104" s="154" t="s">
        <v>4</v>
      </c>
      <c r="J104" s="154" t="s">
        <v>5</v>
      </c>
      <c r="K104" s="154" t="s">
        <v>6</v>
      </c>
      <c r="L104" s="154" t="s">
        <v>7</v>
      </c>
      <c r="M104" s="154" t="s">
        <v>8</v>
      </c>
      <c r="N104" s="235" t="s">
        <v>16</v>
      </c>
      <c r="O104" s="235" t="s">
        <v>49</v>
      </c>
      <c r="P104" s="154" t="s">
        <v>9</v>
      </c>
      <c r="Q104" s="154" t="s">
        <v>10</v>
      </c>
      <c r="R104" s="154"/>
      <c r="S104" s="155" t="s">
        <v>11</v>
      </c>
      <c r="T104" s="94"/>
      <c r="U104" s="90" t="s">
        <v>0</v>
      </c>
    </row>
    <row r="105" spans="1:21" s="14" customFormat="1" ht="15.75" customHeight="1">
      <c r="A105" s="14" t="s">
        <v>1</v>
      </c>
      <c r="F105" s="102"/>
      <c r="H105" s="141"/>
      <c r="I105" s="156"/>
      <c r="J105" s="156"/>
      <c r="K105" s="156"/>
      <c r="L105" s="156"/>
      <c r="M105" s="156"/>
      <c r="N105" s="199"/>
      <c r="O105" s="156"/>
      <c r="P105" s="156"/>
      <c r="Q105" s="156"/>
      <c r="R105" s="141"/>
      <c r="S105" s="141"/>
      <c r="T105" s="141"/>
      <c r="U105" s="90" t="s">
        <v>0</v>
      </c>
    </row>
    <row r="106" spans="1:21" s="14" customFormat="1" ht="15.75" customHeight="1">
      <c r="A106" s="14" t="s">
        <v>1</v>
      </c>
      <c r="B106" s="157">
        <v>1</v>
      </c>
      <c r="C106" s="157"/>
      <c r="D106" s="102"/>
      <c r="E106" s="101" t="s">
        <v>445</v>
      </c>
      <c r="F106" s="102"/>
      <c r="G106" s="102"/>
      <c r="H106" s="158"/>
      <c r="I106" s="159">
        <f aca="true" t="shared" si="0" ref="I106:I117">SUM(K106*3,L106*1,M106*0,N106*-1,)-O106</f>
        <v>54</v>
      </c>
      <c r="J106" s="139">
        <f aca="true" t="shared" si="1" ref="J106:J117">SUM(K106,L106,M106,N106)</f>
        <v>22</v>
      </c>
      <c r="K106" s="139">
        <v>17</v>
      </c>
      <c r="L106" s="139">
        <v>3</v>
      </c>
      <c r="M106" s="139">
        <v>2</v>
      </c>
      <c r="N106" s="200">
        <v>0</v>
      </c>
      <c r="O106" s="200">
        <v>0</v>
      </c>
      <c r="P106" s="160">
        <f>$E$6+$S$6+$C$16+$Q$16+$C$24+$Q$24+$E$34+$S$34+$E$40+$S$40+$C$51+$Q$51+$E$58+$S$58+$C$68+$Q$68+$E$77+$S$77+$C$87+$Q$87+$E$93+$S$93</f>
        <v>74</v>
      </c>
      <c r="Q106" s="160">
        <f>$C$6+$Q$6+$E$16+$S$16+$E$24+$S$24+$C$34+$Q$34+$C$40+$Q$40+$E$51+$S$51+$C$58+$Q$58+$E$68+$S$68+$C$77+$Q$77+$E$87+$S$87+$C$93+$Q$93</f>
        <v>18</v>
      </c>
      <c r="R106" s="104"/>
      <c r="S106" s="128">
        <f aca="true" t="shared" si="2" ref="S106:S117">P106-Q106</f>
        <v>56</v>
      </c>
      <c r="T106" s="91"/>
      <c r="U106" s="90" t="s">
        <v>0</v>
      </c>
    </row>
    <row r="107" spans="1:21" s="14" customFormat="1" ht="15.75" customHeight="1">
      <c r="A107" s="25" t="s">
        <v>1</v>
      </c>
      <c r="B107" s="157">
        <v>2</v>
      </c>
      <c r="C107" s="157"/>
      <c r="D107" s="101"/>
      <c r="E107" s="101" t="s">
        <v>41</v>
      </c>
      <c r="F107" s="102"/>
      <c r="G107" s="102"/>
      <c r="H107" s="169"/>
      <c r="I107" s="159">
        <f t="shared" si="0"/>
        <v>50</v>
      </c>
      <c r="J107" s="139">
        <f t="shared" si="1"/>
        <v>22</v>
      </c>
      <c r="K107" s="139">
        <v>15</v>
      </c>
      <c r="L107" s="139">
        <v>5</v>
      </c>
      <c r="M107" s="139">
        <v>2</v>
      </c>
      <c r="N107" s="200">
        <v>0</v>
      </c>
      <c r="O107" s="200">
        <v>0</v>
      </c>
      <c r="P107" s="160">
        <f>$E$9+$S$9+$C$19+$Q$19+$E$25+$S$25+$E$35+$S$35+$C$41+$Q$41+$C$48+$Q$48+$E$54+$S$54+$C$72+$Q$72+$C$76+$Q$76+$E$86+$S$86+$C$93+$Q$93</f>
        <v>61</v>
      </c>
      <c r="Q107" s="160">
        <f>$C$9+$Q$9+$E$19+$S$19+$C$25+$Q$25+$C$35+$Q$35+$E$41+$S$41+$E$48+$S$48+$C$54+$Q$54+$E$72+$S$72+$E$76+$S$76+$C$86+$Q$86+$E$93+$S$93</f>
        <v>22</v>
      </c>
      <c r="R107" s="104"/>
      <c r="S107" s="128">
        <f t="shared" si="2"/>
        <v>39</v>
      </c>
      <c r="T107" s="91"/>
      <c r="U107" s="90" t="s">
        <v>0</v>
      </c>
    </row>
    <row r="108" spans="1:21" s="14" customFormat="1" ht="15.75" customHeight="1">
      <c r="A108" s="14" t="s">
        <v>1</v>
      </c>
      <c r="B108" s="157">
        <v>3</v>
      </c>
      <c r="C108" s="157"/>
      <c r="D108" s="101"/>
      <c r="E108" s="101" t="s">
        <v>28</v>
      </c>
      <c r="F108" s="102"/>
      <c r="G108" s="102"/>
      <c r="H108" s="161"/>
      <c r="I108" s="159">
        <f t="shared" si="0"/>
        <v>43</v>
      </c>
      <c r="J108" s="139">
        <f t="shared" si="1"/>
        <v>22</v>
      </c>
      <c r="K108" s="139">
        <v>13</v>
      </c>
      <c r="L108" s="139">
        <v>4</v>
      </c>
      <c r="M108" s="139">
        <v>5</v>
      </c>
      <c r="N108" s="200">
        <v>0</v>
      </c>
      <c r="O108" s="200">
        <v>0</v>
      </c>
      <c r="P108" s="160">
        <f>$E$8+$S$8+$C$15+$Q$15+$E$26+$S$26+$C$30+$Q$30+$C$42+$Q$42+$E$48+$S$48+$C$59+$Q$59+$E$67+$S$67+$C$77+$Q$77+$E$88+$S$88+$C$96+$Q$96</f>
        <v>53</v>
      </c>
      <c r="Q108" s="160">
        <f>$C$8+$Q$8+$E$15+$S$15+$C$26+$Q$26+$E$30+$S$30+$E$42+$S$42+$C$48+$Q$48+$E$59+$S$59+$C$67+$Q$67+$E$77+$S$77+$C$88+$Q$88+$E$96+$S$96</f>
        <v>29</v>
      </c>
      <c r="R108" s="162"/>
      <c r="S108" s="128">
        <f t="shared" si="2"/>
        <v>24</v>
      </c>
      <c r="T108" s="136"/>
      <c r="U108" s="90" t="s">
        <v>0</v>
      </c>
    </row>
    <row r="109" spans="1:21" s="14" customFormat="1" ht="15.75" customHeight="1">
      <c r="A109" s="14" t="s">
        <v>1</v>
      </c>
      <c r="B109" s="157">
        <v>4</v>
      </c>
      <c r="C109" s="157"/>
      <c r="D109" s="102"/>
      <c r="E109" s="101" t="s">
        <v>42</v>
      </c>
      <c r="F109" s="127"/>
      <c r="G109" s="102"/>
      <c r="H109" s="158"/>
      <c r="I109" s="159">
        <f t="shared" si="0"/>
        <v>38</v>
      </c>
      <c r="J109" s="139">
        <f t="shared" si="1"/>
        <v>22</v>
      </c>
      <c r="K109" s="139">
        <v>11</v>
      </c>
      <c r="L109" s="139">
        <v>5</v>
      </c>
      <c r="M109" s="139">
        <v>6</v>
      </c>
      <c r="N109" s="200">
        <v>0</v>
      </c>
      <c r="O109" s="200">
        <v>0</v>
      </c>
      <c r="P109" s="160">
        <f>$E$10+$S$10+$C$18+$Q$18+$E$23+$S$23+$E$30+$S$30+$C$43+$Q$43+$C$46+$Q$46+$C$54+$Q$54+$E$71+$S$71+$C$78+$Q$78+$E$87+$S$87+$C$91+$Q$91</f>
        <v>52</v>
      </c>
      <c r="Q109" s="160">
        <f>$C$10+$Q$10+$E$18+$S$18+$C$23+$Q$23+$C$30+$Q$30+$E$43+$S$43+$E$46+$S$46+$E$54+$S$54+$C$71+$Q$71+$E$78+$S$78+$C$87+$Q$87+$E$91+$S$91</f>
        <v>32</v>
      </c>
      <c r="R109" s="104"/>
      <c r="S109" s="128">
        <f t="shared" si="2"/>
        <v>20</v>
      </c>
      <c r="T109" s="91"/>
      <c r="U109" s="90" t="s">
        <v>0</v>
      </c>
    </row>
    <row r="110" spans="1:21" s="14" customFormat="1" ht="15.75" customHeight="1">
      <c r="A110" s="25" t="s">
        <v>1</v>
      </c>
      <c r="B110" s="157">
        <v>5</v>
      </c>
      <c r="C110" s="157"/>
      <c r="D110" s="102"/>
      <c r="E110" s="101" t="s">
        <v>36</v>
      </c>
      <c r="F110" s="102"/>
      <c r="G110" s="102"/>
      <c r="H110" s="158"/>
      <c r="I110" s="159">
        <f t="shared" si="0"/>
        <v>35</v>
      </c>
      <c r="J110" s="139">
        <f t="shared" si="1"/>
        <v>22</v>
      </c>
      <c r="K110" s="139">
        <v>11</v>
      </c>
      <c r="L110" s="139">
        <v>2</v>
      </c>
      <c r="M110" s="139">
        <v>9</v>
      </c>
      <c r="N110" s="200">
        <v>0</v>
      </c>
      <c r="O110" s="200">
        <v>0</v>
      </c>
      <c r="P110" s="160">
        <f>$C$8+$Q$8+$E$18+$S$18+$E$22+$S$22+$C$35+$Q$35+$E$38+$S$38+$E$49+$S$49+$C$56+$Q$56+$E$68+$S$68+$C$79+$Q$79+$E$84+$S$84+$C$95+$Q$95</f>
        <v>70</v>
      </c>
      <c r="Q110" s="160">
        <f>$E$8+$S$8+$C$18+$Q$18+$C$22+$Q$22+$E$35+$S$35+$C$38+$Q$38+$C$49+$Q$49+$E$56+$S$56+$C$68+$Q$68+$E$79+$S$79+$C$84+$Q$84+$E$95+$S$95</f>
        <v>43</v>
      </c>
      <c r="R110" s="104"/>
      <c r="S110" s="128">
        <f t="shared" si="2"/>
        <v>27</v>
      </c>
      <c r="T110" s="91"/>
      <c r="U110" s="90" t="s">
        <v>0</v>
      </c>
    </row>
    <row r="111" spans="1:21" s="14" customFormat="1" ht="15.75" customHeight="1">
      <c r="A111" s="25" t="s">
        <v>1</v>
      </c>
      <c r="B111" s="157">
        <v>6</v>
      </c>
      <c r="C111" s="157"/>
      <c r="D111" s="101"/>
      <c r="E111" s="111" t="s">
        <v>22</v>
      </c>
      <c r="F111" s="102"/>
      <c r="G111" s="102"/>
      <c r="H111" s="158"/>
      <c r="I111" s="163">
        <f t="shared" si="0"/>
        <v>34</v>
      </c>
      <c r="J111" s="164">
        <f t="shared" si="1"/>
        <v>22</v>
      </c>
      <c r="K111" s="164">
        <v>9</v>
      </c>
      <c r="L111" s="164">
        <v>7</v>
      </c>
      <c r="M111" s="164">
        <v>6</v>
      </c>
      <c r="N111" s="196">
        <v>0</v>
      </c>
      <c r="O111" s="196">
        <v>0</v>
      </c>
      <c r="P111" s="165">
        <f>$C$7+$Q$7+$E$16+$S$16+$C$25+$Q$25+$E$31+$S$31+$E$39+$S$39+$C$47+$Q$47+$E$55+$S$55+$C$70+$Q$70+$E$79+$S$79+$C$88+$Q$88+$E$91+$S$91</f>
        <v>47</v>
      </c>
      <c r="Q111" s="165">
        <f>$E$7+$S$7+$C$16+$Q$16+$E$25+$S$25+$C$31+$Q$31+$C$39+$Q$39+$E$47+$S$47+$C$55+$Q$55+$E$70+$S$70+$C$79+$Q$79+$E$88+$S$88+$C$91+$Q$91</f>
        <v>35</v>
      </c>
      <c r="R111" s="162"/>
      <c r="S111" s="166">
        <f t="shared" si="2"/>
        <v>12</v>
      </c>
      <c r="T111" s="136"/>
      <c r="U111" s="90" t="s">
        <v>0</v>
      </c>
    </row>
    <row r="112" spans="1:21" s="14" customFormat="1" ht="15.75" customHeight="1">
      <c r="A112" s="25" t="s">
        <v>1</v>
      </c>
      <c r="B112" s="168">
        <v>7</v>
      </c>
      <c r="C112" s="168"/>
      <c r="D112" s="101"/>
      <c r="E112" s="101" t="s">
        <v>26</v>
      </c>
      <c r="F112" s="102"/>
      <c r="G112" s="102"/>
      <c r="H112" s="172"/>
      <c r="I112" s="159">
        <f t="shared" si="0"/>
        <v>27</v>
      </c>
      <c r="J112" s="139">
        <f t="shared" si="1"/>
        <v>22</v>
      </c>
      <c r="K112" s="139">
        <v>8</v>
      </c>
      <c r="L112" s="139">
        <v>4</v>
      </c>
      <c r="M112" s="139">
        <v>9</v>
      </c>
      <c r="N112" s="234">
        <v>1</v>
      </c>
      <c r="O112" s="200">
        <v>0</v>
      </c>
      <c r="P112" s="160">
        <f>$C$10+$Q$10+$E$19+$S$19+$C$22+$Q$22+$C$32+$Q$32+$E$42+$S$42+$E$50+$S$50+$C$58+$Q$58+$E$70+$S$70+$C$80+$Q$80+$E$83+$S$83+$E$92+$S$92</f>
        <v>38</v>
      </c>
      <c r="Q112" s="160">
        <f>$E$10+$S$10+$C$19+$Q$19+$E$22+$S$22+$E$32+$S$32+$C$42+$Q$42+$C$50+$Q$50+$E$58+$S$58+$C$70+$Q$70+$E$80+$S$80+$C$83+$Q$83+$C$92+$Q$92</f>
        <v>51</v>
      </c>
      <c r="R112" s="104"/>
      <c r="S112" s="128">
        <f t="shared" si="2"/>
        <v>-13</v>
      </c>
      <c r="T112" s="91"/>
      <c r="U112" s="90" t="s">
        <v>0</v>
      </c>
    </row>
    <row r="113" spans="1:21" s="14" customFormat="1" ht="15.75" customHeight="1">
      <c r="A113" s="25" t="s">
        <v>1</v>
      </c>
      <c r="B113" s="157">
        <v>8</v>
      </c>
      <c r="C113" s="157"/>
      <c r="D113" s="102"/>
      <c r="E113" s="101" t="s">
        <v>40</v>
      </c>
      <c r="F113" s="127"/>
      <c r="G113" s="102"/>
      <c r="H113" s="158"/>
      <c r="I113" s="159">
        <f t="shared" si="0"/>
        <v>23</v>
      </c>
      <c r="J113" s="139">
        <f t="shared" si="1"/>
        <v>22</v>
      </c>
      <c r="K113" s="139">
        <v>6</v>
      </c>
      <c r="L113" s="139">
        <v>6</v>
      </c>
      <c r="M113" s="139">
        <v>9</v>
      </c>
      <c r="N113" s="234">
        <v>1</v>
      </c>
      <c r="O113" s="200">
        <v>0</v>
      </c>
      <c r="P113" s="160">
        <f>$E$7+$S$7+$C$17+$Q$17+$C$27+$Q$27+$E$33+$S$33+$C$40+$Q$40+$C$50+$Q$50+$E$56+$S$56+$C$67+$Q$67+$E$78+$S$78+$C$86+$Q$86+$E$94+$S$94</f>
        <v>36</v>
      </c>
      <c r="Q113" s="160">
        <f>$C$7+$Q$7+$E$17+$S$17+$E$27+$S$27+$C$33+$Q$33+$E$40+$S$40+$E$50+$S$50+$C$56+$Q$56+$E$67+$S$67+$C$78+$Q$78+$E$86+$S$86+$C$94+$Q$94</f>
        <v>44</v>
      </c>
      <c r="R113" s="104"/>
      <c r="S113" s="128">
        <f t="shared" si="2"/>
        <v>-8</v>
      </c>
      <c r="T113" s="91"/>
      <c r="U113" s="90" t="s">
        <v>0</v>
      </c>
    </row>
    <row r="114" spans="1:21" s="14" customFormat="1" ht="15.75" customHeight="1">
      <c r="A114" s="14" t="s">
        <v>1</v>
      </c>
      <c r="B114" s="170">
        <v>9</v>
      </c>
      <c r="C114" s="170"/>
      <c r="D114" s="102"/>
      <c r="E114" s="101" t="s">
        <v>226</v>
      </c>
      <c r="F114" s="127"/>
      <c r="G114" s="102"/>
      <c r="H114" s="158"/>
      <c r="I114" s="159">
        <f t="shared" si="0"/>
        <v>21</v>
      </c>
      <c r="J114" s="139">
        <f t="shared" si="1"/>
        <v>22</v>
      </c>
      <c r="K114" s="139">
        <v>5</v>
      </c>
      <c r="L114" s="139">
        <v>6</v>
      </c>
      <c r="M114" s="139">
        <v>11</v>
      </c>
      <c r="N114" s="200">
        <v>0</v>
      </c>
      <c r="O114" s="200">
        <v>0</v>
      </c>
      <c r="P114" s="160">
        <f>$C$6+$Q$6+$E$15+$S$15+$E$27+$S$27+$C$31+$Q$31+$C$38+$Q$38+$E$46+$S$46+$C$57+$Q$57+$E$72+$S$72+$C$75+$Q$75+$E$85+$S$85+$C$92+$Q$92</f>
        <v>29</v>
      </c>
      <c r="Q114" s="160">
        <f>$E$6+$S$6+$C$15+$Q$15+$C$27+$Q$27+$E$31+$S$31+$E$38+$S$38+$C$46+$Q$46+$E$57+$S$57+$C$72+$Q$72+$E$75+$S$75+$C$85+$Q$85+$E$92+$S$92</f>
        <v>59</v>
      </c>
      <c r="R114" s="104"/>
      <c r="S114" s="128">
        <f t="shared" si="2"/>
        <v>-30</v>
      </c>
      <c r="T114" s="91"/>
      <c r="U114" s="90" t="s">
        <v>0</v>
      </c>
    </row>
    <row r="115" spans="1:21" s="14" customFormat="1" ht="15.75" customHeight="1">
      <c r="A115" s="14" t="s">
        <v>1</v>
      </c>
      <c r="B115" s="157">
        <v>10</v>
      </c>
      <c r="C115" s="157"/>
      <c r="D115" s="171"/>
      <c r="E115" s="101" t="s">
        <v>223</v>
      </c>
      <c r="F115" s="102"/>
      <c r="G115" s="102"/>
      <c r="H115" s="158"/>
      <c r="I115" s="159">
        <f t="shared" si="0"/>
        <v>20</v>
      </c>
      <c r="J115" s="139">
        <f t="shared" si="1"/>
        <v>22</v>
      </c>
      <c r="K115" s="139">
        <v>5</v>
      </c>
      <c r="L115" s="139">
        <v>5</v>
      </c>
      <c r="M115" s="139">
        <v>12</v>
      </c>
      <c r="N115" s="200">
        <v>0</v>
      </c>
      <c r="O115" s="200">
        <v>0</v>
      </c>
      <c r="P115" s="160">
        <f>$C$11+$Q$11+$E$17+$S$17+$C$23+$Q$23+$C$34+$Q$34+$E$41+$S$41+$E$47+$S$47+$E$57+$S$57+$C$69+$Q$69+$E$80+$S$80+$C$84+$Q$84+$E$96+$S$96</f>
        <v>21</v>
      </c>
      <c r="Q115" s="160">
        <f>$E$11+$S$11+$C$17+$Q$17+$E$23+$S$23+$E$34+$S$34+$C$41+$Q$41+$C$47+$Q$47+$C$57+$Q$57+$E$69+$S$69+$C$80+$Q$80+$E$84+$S$84+$C$96+$Q$96</f>
        <v>57</v>
      </c>
      <c r="R115" s="104"/>
      <c r="S115" s="128">
        <f t="shared" si="2"/>
        <v>-36</v>
      </c>
      <c r="T115" s="91"/>
      <c r="U115" s="90" t="s">
        <v>0</v>
      </c>
    </row>
    <row r="116" spans="1:21" s="14" customFormat="1" ht="15.75" customHeight="1">
      <c r="A116" s="14" t="s">
        <v>1</v>
      </c>
      <c r="B116" s="170">
        <v>11</v>
      </c>
      <c r="C116" s="170"/>
      <c r="D116" s="101"/>
      <c r="E116" s="101" t="s">
        <v>25</v>
      </c>
      <c r="F116" s="127"/>
      <c r="G116" s="102"/>
      <c r="H116" s="158"/>
      <c r="I116" s="159">
        <f t="shared" si="0"/>
        <v>9</v>
      </c>
      <c r="J116" s="139">
        <f t="shared" si="1"/>
        <v>22</v>
      </c>
      <c r="K116" s="139">
        <v>2</v>
      </c>
      <c r="L116" s="139">
        <v>4</v>
      </c>
      <c r="M116" s="139">
        <v>15</v>
      </c>
      <c r="N116" s="234">
        <v>1</v>
      </c>
      <c r="O116" s="200">
        <v>0</v>
      </c>
      <c r="P116" s="160">
        <f>$E$11+$S$11+$C$14+$Q$14+$E$24+$S$24+$E$32+$S$32+$C$39+$Q$39+$C$49+$Q$49+$E$59+$S$59+$C$71+$Q$71+$E$76+$S$76+$C$85+$Q$85+$C$94+$Q$94</f>
        <v>33</v>
      </c>
      <c r="Q116" s="160">
        <f>$C$11+$Q$11+$E$14+$S$14+$C$24+$Q$24+$C$32+$Q$32+$E$39+$S$39+$E$49+$S$49+$C$59+$Q$59+$E$71+$S$71+$C$76+$Q$76+$E$85+$S$85+$E$94+$S$94</f>
        <v>84</v>
      </c>
      <c r="R116" s="104"/>
      <c r="S116" s="128">
        <f t="shared" si="2"/>
        <v>-51</v>
      </c>
      <c r="T116" s="91"/>
      <c r="U116" s="90" t="s">
        <v>0</v>
      </c>
    </row>
    <row r="117" spans="1:21" s="14" customFormat="1" ht="15.75" customHeight="1">
      <c r="A117" s="14" t="s">
        <v>1</v>
      </c>
      <c r="B117" s="170">
        <v>12</v>
      </c>
      <c r="C117" s="170"/>
      <c r="D117" s="101"/>
      <c r="E117" s="101" t="s">
        <v>131</v>
      </c>
      <c r="F117" s="103"/>
      <c r="G117" s="102"/>
      <c r="H117" s="158"/>
      <c r="I117" s="159">
        <f t="shared" si="0"/>
        <v>6</v>
      </c>
      <c r="J117" s="139">
        <f t="shared" si="1"/>
        <v>22</v>
      </c>
      <c r="K117" s="139">
        <v>2</v>
      </c>
      <c r="L117" s="139">
        <v>5</v>
      </c>
      <c r="M117" s="139">
        <v>10</v>
      </c>
      <c r="N117" s="234">
        <v>5</v>
      </c>
      <c r="O117" s="200">
        <v>0</v>
      </c>
      <c r="P117" s="160">
        <f>$C$9+$Q$9+$E$14+$S$14+$C$26+$Q$26+$C$33+$Q$33+$E$43+$S$43+$E$51+$S$51+$C$55+$Q$55+$E$69+$S$69+$E$75+$S$75+$C$83+$Q$83+$E$95+$S$95</f>
        <v>23</v>
      </c>
      <c r="Q117" s="167">
        <f>$E$9+$S$9+$C$14+$Q$14+$E$26+$S$26+$E$33+$S$33+$C$43+$Q$43+$C$51+$Q$51+$E$55+$S$55+$C$69+$Q$69+$C$75+$Q$75+$E$83+$S$83+$C$95+$Q$95</f>
        <v>63</v>
      </c>
      <c r="R117" s="104"/>
      <c r="S117" s="128">
        <f t="shared" si="2"/>
        <v>-40</v>
      </c>
      <c r="T117" s="91"/>
      <c r="U117" s="90" t="s">
        <v>0</v>
      </c>
    </row>
    <row r="118" spans="1:21" s="14" customFormat="1" ht="15.75" customHeight="1">
      <c r="A118" s="14" t="s">
        <v>1</v>
      </c>
      <c r="B118" s="141"/>
      <c r="C118" s="141"/>
      <c r="D118" s="141"/>
      <c r="E118" s="102"/>
      <c r="F118" s="102"/>
      <c r="G118" s="102"/>
      <c r="H118" s="102"/>
      <c r="I118" s="102"/>
      <c r="J118" s="173"/>
      <c r="K118" s="102"/>
      <c r="L118" s="102"/>
      <c r="M118" s="102"/>
      <c r="N118" s="102"/>
      <c r="O118" s="102"/>
      <c r="P118" s="102"/>
      <c r="Q118" s="127"/>
      <c r="R118" s="127"/>
      <c r="S118" s="174"/>
      <c r="T118" s="102"/>
      <c r="U118" s="90" t="s">
        <v>0</v>
      </c>
    </row>
    <row r="119" spans="1:21" s="14" customFormat="1" ht="15.75" customHeight="1">
      <c r="A119" s="14" t="s">
        <v>1</v>
      </c>
      <c r="E119" s="133" t="s">
        <v>12</v>
      </c>
      <c r="F119" s="133"/>
      <c r="G119" s="51" t="s">
        <v>525</v>
      </c>
      <c r="H119" s="175"/>
      <c r="N119" s="25"/>
      <c r="U119" s="90" t="s">
        <v>0</v>
      </c>
    </row>
    <row r="120" spans="1:21" s="14" customFormat="1" ht="15.75" customHeight="1">
      <c r="A120" s="14" t="s">
        <v>1</v>
      </c>
      <c r="F120" s="133"/>
      <c r="G120" s="133"/>
      <c r="M120" s="14" t="s">
        <v>15</v>
      </c>
      <c r="N120" s="25"/>
      <c r="U120" s="90" t="s">
        <v>0</v>
      </c>
    </row>
    <row r="121" spans="1:21" s="14" customFormat="1" ht="15.75" customHeight="1">
      <c r="A121" s="89" t="s">
        <v>13</v>
      </c>
      <c r="N121" s="25"/>
      <c r="U121" s="92" t="s">
        <v>14</v>
      </c>
    </row>
    <row r="122" s="14" customFormat="1" ht="15.75" customHeight="1"/>
    <row r="123" spans="15:17" s="14" customFormat="1" ht="15.75" customHeight="1">
      <c r="O123" s="176"/>
      <c r="P123" s="176">
        <f>SUM(P106:P117)</f>
        <v>537</v>
      </c>
      <c r="Q123" s="176">
        <f>SUM(Q106:Q117)</f>
        <v>537</v>
      </c>
    </row>
    <row r="124" s="14" customFormat="1" ht="15.75" customHeight="1"/>
    <row r="125" s="14" customFormat="1" ht="15.75" customHeight="1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</sheetData>
  <mergeCells count="22">
    <mergeCell ref="G90:H90"/>
    <mergeCell ref="G82:H82"/>
    <mergeCell ref="G74:H74"/>
    <mergeCell ref="G66:H66"/>
    <mergeCell ref="M90:O90"/>
    <mergeCell ref="L29:O29"/>
    <mergeCell ref="M74:O74"/>
    <mergeCell ref="L37:O37"/>
    <mergeCell ref="M53:O53"/>
    <mergeCell ref="M66:O66"/>
    <mergeCell ref="M82:O82"/>
    <mergeCell ref="L45:O45"/>
    <mergeCell ref="G53:H53"/>
    <mergeCell ref="G45:H45"/>
    <mergeCell ref="M5:O5"/>
    <mergeCell ref="L21:O21"/>
    <mergeCell ref="M13:O13"/>
    <mergeCell ref="G5:H5"/>
    <mergeCell ref="G37:H37"/>
    <mergeCell ref="G29:H29"/>
    <mergeCell ref="G21:H21"/>
    <mergeCell ref="G13:H13"/>
  </mergeCells>
  <printOptions horizontalCentered="1"/>
  <pageMargins left="0" right="0" top="0.1968503937007874" bottom="0" header="0" footer="0"/>
  <pageSetup fitToHeight="2" horizontalDpi="360" verticalDpi="360" orientation="portrait" paperSize="9" scale="86" r:id="rId3"/>
  <rowBreaks count="1" manualBreakCount="1">
    <brk id="60" max="20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>
    <tabColor indexed="11"/>
    <pageSetUpPr fitToPage="1"/>
  </sheetPr>
  <dimension ref="A1:Y123"/>
  <sheetViews>
    <sheetView showGridLines="0" workbookViewId="0" topLeftCell="A85">
      <selection activeCell="Q115" sqref="Q115"/>
    </sheetView>
  </sheetViews>
  <sheetFormatPr defaultColWidth="11.421875" defaultRowHeight="12.75"/>
  <cols>
    <col min="1" max="1" width="2.7109375" style="1" customWidth="1"/>
    <col min="2" max="2" width="5.28125" style="1" customWidth="1"/>
    <col min="3" max="3" width="3.57421875" style="1" customWidth="1"/>
    <col min="4" max="4" width="1.28515625" style="1" customWidth="1"/>
    <col min="5" max="5" width="3.57421875" style="1" customWidth="1"/>
    <col min="6" max="6" width="4.7109375" style="1" customWidth="1"/>
    <col min="7" max="9" width="8.57421875" style="1" customWidth="1"/>
    <col min="10" max="14" width="4.7109375" style="1" customWidth="1"/>
    <col min="15" max="16" width="5.140625" style="1" bestFit="1" customWidth="1"/>
    <col min="17" max="17" width="5.140625" style="1" customWidth="1"/>
    <col min="18" max="18" width="1.28515625" style="1" customWidth="1"/>
    <col min="19" max="19" width="3.57421875" style="1" customWidth="1"/>
    <col min="20" max="20" width="4.7109375" style="1" customWidth="1"/>
    <col min="21" max="21" width="2.7109375" style="1" customWidth="1"/>
    <col min="22" max="16384" width="11.421875" style="1" customWidth="1"/>
  </cols>
  <sheetData>
    <row r="1" spans="1:21" s="14" customFormat="1" ht="15.75">
      <c r="A1" s="77"/>
      <c r="B1" s="78" t="s">
        <v>330</v>
      </c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60"/>
    </row>
    <row r="2" spans="1:22" s="14" customFormat="1" ht="16.5" thickBot="1">
      <c r="A2" s="77"/>
      <c r="B2" s="82" t="s">
        <v>46</v>
      </c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60"/>
      <c r="V2" s="177"/>
    </row>
    <row r="3" spans="5:21" s="14" customFormat="1" ht="15.75" customHeight="1">
      <c r="E3" s="86"/>
      <c r="N3" s="60"/>
      <c r="O3" s="60"/>
      <c r="P3" s="87"/>
      <c r="Q3" s="87"/>
      <c r="R3" s="87"/>
      <c r="S3" s="88"/>
      <c r="T3" s="88"/>
      <c r="U3" s="60"/>
    </row>
    <row r="4" spans="1:21" s="14" customFormat="1" ht="15.75" customHeight="1">
      <c r="A4" s="89" t="s">
        <v>13</v>
      </c>
      <c r="E4" s="86"/>
      <c r="M4" s="90"/>
      <c r="T4" s="91"/>
      <c r="U4" s="92" t="s">
        <v>14</v>
      </c>
    </row>
    <row r="5" spans="1:21" s="14" customFormat="1" ht="15.75" customHeight="1">
      <c r="A5" s="14" t="s">
        <v>1</v>
      </c>
      <c r="B5" s="93" t="s">
        <v>331</v>
      </c>
      <c r="C5" s="93"/>
      <c r="D5" s="93"/>
      <c r="E5" s="94"/>
      <c r="F5" s="94"/>
      <c r="G5" s="285"/>
      <c r="H5" s="285"/>
      <c r="L5" s="95"/>
      <c r="M5" s="283"/>
      <c r="N5" s="283"/>
      <c r="O5" s="283"/>
      <c r="P5" s="96" t="s">
        <v>368</v>
      </c>
      <c r="Q5" s="96"/>
      <c r="R5" s="96"/>
      <c r="S5" s="97"/>
      <c r="T5" s="97"/>
      <c r="U5" s="90" t="s">
        <v>0</v>
      </c>
    </row>
    <row r="6" spans="1:25" s="14" customFormat="1" ht="15.75" customHeight="1">
      <c r="A6" s="14" t="s">
        <v>1</v>
      </c>
      <c r="B6" s="114"/>
      <c r="C6" s="98"/>
      <c r="D6" s="2" t="s">
        <v>19</v>
      </c>
      <c r="E6" s="113"/>
      <c r="F6" s="115"/>
      <c r="G6" s="101" t="s">
        <v>379</v>
      </c>
      <c r="H6" s="102"/>
      <c r="I6" s="127"/>
      <c r="J6" s="104" t="s">
        <v>2</v>
      </c>
      <c r="K6" s="169" t="s">
        <v>18</v>
      </c>
      <c r="M6" s="105"/>
      <c r="P6" s="114"/>
      <c r="Q6" s="98"/>
      <c r="R6" s="2" t="s">
        <v>19</v>
      </c>
      <c r="S6" s="113"/>
      <c r="T6" s="115"/>
      <c r="U6" s="90" t="s">
        <v>0</v>
      </c>
      <c r="W6" s="102"/>
      <c r="X6" s="107"/>
      <c r="Y6" s="102"/>
    </row>
    <row r="7" spans="1:21" s="14" customFormat="1" ht="15.75" customHeight="1">
      <c r="A7" s="14" t="s">
        <v>1</v>
      </c>
      <c r="B7" s="114"/>
      <c r="C7" s="224">
        <v>3</v>
      </c>
      <c r="D7" s="238" t="s">
        <v>2</v>
      </c>
      <c r="E7" s="225">
        <v>0</v>
      </c>
      <c r="F7" s="239" t="s">
        <v>8</v>
      </c>
      <c r="G7" s="101" t="s">
        <v>23</v>
      </c>
      <c r="H7" s="102"/>
      <c r="I7" s="102"/>
      <c r="J7" s="104" t="s">
        <v>2</v>
      </c>
      <c r="K7" s="101" t="s">
        <v>380</v>
      </c>
      <c r="M7" s="112"/>
      <c r="P7" s="114" t="s">
        <v>446</v>
      </c>
      <c r="Q7" s="98">
        <v>0</v>
      </c>
      <c r="R7" s="99" t="s">
        <v>2</v>
      </c>
      <c r="S7" s="113">
        <v>3</v>
      </c>
      <c r="T7" s="115"/>
      <c r="U7" s="90" t="s">
        <v>0</v>
      </c>
    </row>
    <row r="8" spans="1:21" s="14" customFormat="1" ht="15.75" customHeight="1">
      <c r="A8" s="14" t="s">
        <v>1</v>
      </c>
      <c r="B8" s="114"/>
      <c r="C8" s="98">
        <v>2</v>
      </c>
      <c r="D8" s="99" t="s">
        <v>2</v>
      </c>
      <c r="E8" s="113">
        <v>5</v>
      </c>
      <c r="F8" s="115"/>
      <c r="G8" s="101" t="s">
        <v>48</v>
      </c>
      <c r="H8" s="102"/>
      <c r="I8" s="102"/>
      <c r="J8" s="104" t="s">
        <v>2</v>
      </c>
      <c r="K8" s="101" t="s">
        <v>358</v>
      </c>
      <c r="M8" s="112"/>
      <c r="P8" s="114"/>
      <c r="Q8" s="98">
        <v>1</v>
      </c>
      <c r="R8" s="99" t="s">
        <v>2</v>
      </c>
      <c r="S8" s="113">
        <v>2</v>
      </c>
      <c r="T8" s="115"/>
      <c r="U8" s="90" t="s">
        <v>0</v>
      </c>
    </row>
    <row r="9" spans="1:21" s="14" customFormat="1" ht="15.75" customHeight="1">
      <c r="A9" s="14" t="s">
        <v>1</v>
      </c>
      <c r="B9" s="229"/>
      <c r="C9" s="98">
        <v>8</v>
      </c>
      <c r="D9" s="99" t="s">
        <v>2</v>
      </c>
      <c r="E9" s="113">
        <v>1</v>
      </c>
      <c r="F9" s="115"/>
      <c r="G9" s="101" t="s">
        <v>38</v>
      </c>
      <c r="H9" s="102"/>
      <c r="I9" s="102"/>
      <c r="J9" s="104" t="s">
        <v>2</v>
      </c>
      <c r="K9" s="101" t="s">
        <v>37</v>
      </c>
      <c r="M9" s="115"/>
      <c r="P9" s="114"/>
      <c r="Q9" s="98">
        <v>3</v>
      </c>
      <c r="R9" s="99" t="s">
        <v>2</v>
      </c>
      <c r="S9" s="113">
        <v>2</v>
      </c>
      <c r="T9" s="115"/>
      <c r="U9" s="90" t="s">
        <v>0</v>
      </c>
    </row>
    <row r="10" spans="1:21" s="14" customFormat="1" ht="15.75" customHeight="1">
      <c r="A10" s="14" t="s">
        <v>1</v>
      </c>
      <c r="B10" s="114"/>
      <c r="C10" s="108"/>
      <c r="D10" s="2" t="s">
        <v>19</v>
      </c>
      <c r="E10" s="110"/>
      <c r="F10" s="115"/>
      <c r="G10" s="169" t="s">
        <v>18</v>
      </c>
      <c r="H10" s="102"/>
      <c r="I10" s="102"/>
      <c r="J10" s="104" t="s">
        <v>2</v>
      </c>
      <c r="K10" s="178" t="s">
        <v>21</v>
      </c>
      <c r="M10" s="115"/>
      <c r="P10" s="114"/>
      <c r="Q10" s="108"/>
      <c r="R10" s="2" t="s">
        <v>19</v>
      </c>
      <c r="S10" s="110"/>
      <c r="T10" s="115"/>
      <c r="U10" s="90" t="s">
        <v>0</v>
      </c>
    </row>
    <row r="11" spans="1:21" s="14" customFormat="1" ht="15.75" customHeight="1">
      <c r="A11" s="14" t="s">
        <v>1</v>
      </c>
      <c r="B11" s="114"/>
      <c r="C11" s="98">
        <v>1</v>
      </c>
      <c r="D11" s="99" t="s">
        <v>2</v>
      </c>
      <c r="E11" s="113">
        <v>1</v>
      </c>
      <c r="F11" s="115"/>
      <c r="G11" s="101" t="s">
        <v>381</v>
      </c>
      <c r="H11" s="102"/>
      <c r="I11" s="102"/>
      <c r="J11" s="104" t="s">
        <v>2</v>
      </c>
      <c r="K11" s="101" t="s">
        <v>35</v>
      </c>
      <c r="M11" s="112"/>
      <c r="P11" s="114" t="s">
        <v>8</v>
      </c>
      <c r="Q11" s="224">
        <v>0</v>
      </c>
      <c r="R11" s="238" t="s">
        <v>2</v>
      </c>
      <c r="S11" s="225">
        <v>3</v>
      </c>
      <c r="T11" s="115"/>
      <c r="U11" s="90" t="s">
        <v>0</v>
      </c>
    </row>
    <row r="12" spans="1:21" s="14" customFormat="1" ht="15.75" customHeight="1">
      <c r="A12" s="14" t="s">
        <v>1</v>
      </c>
      <c r="B12" s="89" t="s">
        <v>17</v>
      </c>
      <c r="C12" s="89"/>
      <c r="D12" s="89"/>
      <c r="E12" s="86"/>
      <c r="O12" s="90"/>
      <c r="U12" s="90" t="s">
        <v>0</v>
      </c>
    </row>
    <row r="13" spans="1:21" s="14" customFormat="1" ht="15.75" customHeight="1">
      <c r="A13" s="14" t="s">
        <v>1</v>
      </c>
      <c r="B13" s="93" t="s">
        <v>332</v>
      </c>
      <c r="C13" s="93"/>
      <c r="D13" s="93"/>
      <c r="E13" s="94"/>
      <c r="F13" s="94"/>
      <c r="G13" s="285"/>
      <c r="H13" s="285"/>
      <c r="L13" s="95"/>
      <c r="M13" s="284">
        <v>43221</v>
      </c>
      <c r="N13" s="284"/>
      <c r="O13" s="284"/>
      <c r="P13" s="96" t="s">
        <v>369</v>
      </c>
      <c r="Q13" s="96"/>
      <c r="R13" s="96"/>
      <c r="S13" s="97"/>
      <c r="T13" s="97"/>
      <c r="U13" s="90" t="s">
        <v>0</v>
      </c>
    </row>
    <row r="14" spans="1:21" s="14" customFormat="1" ht="15.75" customHeight="1">
      <c r="A14" s="14" t="s">
        <v>1</v>
      </c>
      <c r="B14" s="114"/>
      <c r="C14" s="108">
        <v>2</v>
      </c>
      <c r="D14" s="109" t="s">
        <v>2</v>
      </c>
      <c r="E14" s="110">
        <v>4</v>
      </c>
      <c r="F14" s="115"/>
      <c r="G14" s="178" t="s">
        <v>21</v>
      </c>
      <c r="H14" s="102"/>
      <c r="I14" s="102"/>
      <c r="J14" s="104" t="s">
        <v>2</v>
      </c>
      <c r="K14" s="101" t="s">
        <v>379</v>
      </c>
      <c r="M14" s="120"/>
      <c r="P14" s="114"/>
      <c r="Q14" s="108">
        <v>1</v>
      </c>
      <c r="R14" s="109" t="s">
        <v>2</v>
      </c>
      <c r="S14" s="110">
        <v>2</v>
      </c>
      <c r="T14" s="115"/>
      <c r="U14" s="90" t="s">
        <v>0</v>
      </c>
    </row>
    <row r="15" spans="1:21" s="14" customFormat="1" ht="15.75" customHeight="1">
      <c r="A15" s="14" t="s">
        <v>1</v>
      </c>
      <c r="B15" s="114"/>
      <c r="C15" s="98">
        <v>2</v>
      </c>
      <c r="D15" s="99" t="s">
        <v>2</v>
      </c>
      <c r="E15" s="113">
        <v>8</v>
      </c>
      <c r="F15" s="115"/>
      <c r="G15" s="101" t="s">
        <v>37</v>
      </c>
      <c r="H15" s="102"/>
      <c r="I15" s="102"/>
      <c r="J15" s="104" t="s">
        <v>2</v>
      </c>
      <c r="K15" s="101" t="s">
        <v>381</v>
      </c>
      <c r="M15" s="120"/>
      <c r="P15" s="114"/>
      <c r="Q15" s="98">
        <v>3</v>
      </c>
      <c r="R15" s="99" t="s">
        <v>2</v>
      </c>
      <c r="S15" s="100">
        <v>0</v>
      </c>
      <c r="T15" s="115" t="s">
        <v>446</v>
      </c>
      <c r="U15" s="90" t="s">
        <v>0</v>
      </c>
    </row>
    <row r="16" spans="1:21" s="14" customFormat="1" ht="15.75" customHeight="1">
      <c r="A16" s="14" t="s">
        <v>1</v>
      </c>
      <c r="B16" s="114"/>
      <c r="C16" s="108"/>
      <c r="D16" s="2" t="s">
        <v>19</v>
      </c>
      <c r="E16" s="110"/>
      <c r="F16" s="115"/>
      <c r="G16" s="169" t="s">
        <v>18</v>
      </c>
      <c r="H16" s="102"/>
      <c r="I16" s="127"/>
      <c r="J16" s="104" t="s">
        <v>2</v>
      </c>
      <c r="K16" s="101" t="s">
        <v>23</v>
      </c>
      <c r="M16" s="120"/>
      <c r="P16" s="114"/>
      <c r="Q16" s="108"/>
      <c r="R16" s="2" t="s">
        <v>19</v>
      </c>
      <c r="S16" s="110"/>
      <c r="T16" s="115"/>
      <c r="U16" s="90" t="s">
        <v>0</v>
      </c>
    </row>
    <row r="17" spans="1:21" s="14" customFormat="1" ht="15.75" customHeight="1">
      <c r="A17" s="14" t="s">
        <v>1</v>
      </c>
      <c r="B17" s="114"/>
      <c r="C17" s="108"/>
      <c r="D17" s="2" t="s">
        <v>19</v>
      </c>
      <c r="E17" s="110"/>
      <c r="F17" s="115"/>
      <c r="G17" s="101" t="s">
        <v>358</v>
      </c>
      <c r="H17" s="102"/>
      <c r="I17" s="102"/>
      <c r="J17" s="104" t="s">
        <v>2</v>
      </c>
      <c r="K17" s="169" t="s">
        <v>18</v>
      </c>
      <c r="M17" s="105"/>
      <c r="P17" s="114"/>
      <c r="Q17" s="108"/>
      <c r="R17" s="2" t="s">
        <v>19</v>
      </c>
      <c r="S17" s="110"/>
      <c r="T17" s="115"/>
      <c r="U17" s="90" t="s">
        <v>0</v>
      </c>
    </row>
    <row r="18" spans="1:21" s="14" customFormat="1" ht="15.75" customHeight="1">
      <c r="A18" s="14" t="s">
        <v>1</v>
      </c>
      <c r="B18" s="114"/>
      <c r="C18" s="98">
        <v>1</v>
      </c>
      <c r="D18" s="99" t="s">
        <v>2</v>
      </c>
      <c r="E18" s="113">
        <v>3</v>
      </c>
      <c r="F18" s="115"/>
      <c r="G18" s="101" t="s">
        <v>380</v>
      </c>
      <c r="H18" s="102"/>
      <c r="I18" s="102"/>
      <c r="J18" s="104" t="s">
        <v>2</v>
      </c>
      <c r="K18" s="101" t="s">
        <v>38</v>
      </c>
      <c r="M18" s="120"/>
      <c r="P18" s="114"/>
      <c r="Q18" s="98">
        <v>0</v>
      </c>
      <c r="R18" s="99" t="s">
        <v>2</v>
      </c>
      <c r="S18" s="118">
        <v>3</v>
      </c>
      <c r="T18" s="115"/>
      <c r="U18" s="90" t="s">
        <v>0</v>
      </c>
    </row>
    <row r="19" spans="1:21" s="14" customFormat="1" ht="15.75" customHeight="1">
      <c r="A19" s="14" t="s">
        <v>1</v>
      </c>
      <c r="B19" s="114"/>
      <c r="C19" s="98">
        <v>6</v>
      </c>
      <c r="D19" s="99" t="s">
        <v>2</v>
      </c>
      <c r="E19" s="100">
        <v>1</v>
      </c>
      <c r="F19" s="115"/>
      <c r="G19" s="101" t="s">
        <v>35</v>
      </c>
      <c r="H19" s="102"/>
      <c r="I19" s="102"/>
      <c r="J19" s="104" t="s">
        <v>2</v>
      </c>
      <c r="K19" s="101" t="s">
        <v>48</v>
      </c>
      <c r="M19" s="123"/>
      <c r="P19" s="114"/>
      <c r="Q19" s="98">
        <v>0</v>
      </c>
      <c r="R19" s="99" t="s">
        <v>2</v>
      </c>
      <c r="S19" s="118">
        <v>3</v>
      </c>
      <c r="T19" s="115"/>
      <c r="U19" s="90" t="s">
        <v>0</v>
      </c>
    </row>
    <row r="20" spans="1:21" s="14" customFormat="1" ht="15.75" customHeight="1">
      <c r="A20" s="14" t="s">
        <v>1</v>
      </c>
      <c r="B20" s="89" t="s">
        <v>17</v>
      </c>
      <c r="C20" s="89"/>
      <c r="D20" s="89"/>
      <c r="E20" s="86"/>
      <c r="H20" s="124"/>
      <c r="J20" s="124"/>
      <c r="O20" s="90"/>
      <c r="U20" s="90" t="s">
        <v>0</v>
      </c>
    </row>
    <row r="21" spans="1:21" s="14" customFormat="1" ht="15.75" customHeight="1">
      <c r="A21" s="14" t="s">
        <v>1</v>
      </c>
      <c r="B21" s="93" t="s">
        <v>333</v>
      </c>
      <c r="C21" s="93"/>
      <c r="D21" s="93"/>
      <c r="E21" s="94"/>
      <c r="F21" s="94"/>
      <c r="G21" s="285"/>
      <c r="H21" s="285"/>
      <c r="L21" s="95"/>
      <c r="M21" s="284">
        <v>43254</v>
      </c>
      <c r="N21" s="284"/>
      <c r="O21" s="284"/>
      <c r="P21" s="96" t="s">
        <v>377</v>
      </c>
      <c r="Q21" s="96"/>
      <c r="R21" s="96"/>
      <c r="S21" s="125"/>
      <c r="T21" s="97"/>
      <c r="U21" s="90" t="s">
        <v>0</v>
      </c>
    </row>
    <row r="22" spans="1:21" s="14" customFormat="1" ht="15.75" customHeight="1">
      <c r="A22" s="14" t="s">
        <v>1</v>
      </c>
      <c r="B22" s="114"/>
      <c r="C22" s="98">
        <v>3</v>
      </c>
      <c r="D22" s="99" t="s">
        <v>2</v>
      </c>
      <c r="E22" s="100">
        <v>4</v>
      </c>
      <c r="F22" s="115"/>
      <c r="G22" s="101" t="s">
        <v>380</v>
      </c>
      <c r="H22" s="102"/>
      <c r="I22" s="102"/>
      <c r="J22" s="104" t="s">
        <v>2</v>
      </c>
      <c r="K22" s="101" t="s">
        <v>379</v>
      </c>
      <c r="M22" s="120"/>
      <c r="P22" s="114"/>
      <c r="Q22" s="98">
        <v>3</v>
      </c>
      <c r="R22" s="99" t="s">
        <v>2</v>
      </c>
      <c r="S22" s="100">
        <v>2</v>
      </c>
      <c r="T22" s="115"/>
      <c r="U22" s="90" t="s">
        <v>0</v>
      </c>
    </row>
    <row r="23" spans="1:21" s="14" customFormat="1" ht="15.75" customHeight="1">
      <c r="A23" s="14" t="s">
        <v>1</v>
      </c>
      <c r="B23" s="114"/>
      <c r="C23" s="108"/>
      <c r="D23" s="2" t="s">
        <v>19</v>
      </c>
      <c r="E23" s="110"/>
      <c r="F23" s="115"/>
      <c r="G23" s="101" t="s">
        <v>48</v>
      </c>
      <c r="H23" s="102"/>
      <c r="I23" s="103"/>
      <c r="J23" s="104" t="s">
        <v>2</v>
      </c>
      <c r="K23" s="169" t="s">
        <v>18</v>
      </c>
      <c r="M23" s="105"/>
      <c r="P23" s="114"/>
      <c r="Q23" s="108"/>
      <c r="R23" s="2" t="s">
        <v>19</v>
      </c>
      <c r="S23" s="110"/>
      <c r="T23" s="115"/>
      <c r="U23" s="90" t="s">
        <v>0</v>
      </c>
    </row>
    <row r="24" spans="1:21" s="14" customFormat="1" ht="15.75" customHeight="1">
      <c r="A24" s="14" t="s">
        <v>1</v>
      </c>
      <c r="B24" s="114"/>
      <c r="C24" s="108"/>
      <c r="D24" s="2" t="s">
        <v>19</v>
      </c>
      <c r="E24" s="110"/>
      <c r="F24" s="115"/>
      <c r="G24" s="169" t="s">
        <v>18</v>
      </c>
      <c r="H24" s="102"/>
      <c r="I24" s="103"/>
      <c r="J24" s="104" t="s">
        <v>2</v>
      </c>
      <c r="K24" s="101" t="s">
        <v>37</v>
      </c>
      <c r="M24" s="123"/>
      <c r="P24" s="114"/>
      <c r="Q24" s="108"/>
      <c r="R24" s="2" t="s">
        <v>19</v>
      </c>
      <c r="S24" s="110"/>
      <c r="T24" s="115"/>
      <c r="U24" s="90" t="s">
        <v>0</v>
      </c>
    </row>
    <row r="25" spans="1:21" s="14" customFormat="1" ht="15.75" customHeight="1">
      <c r="A25" s="14" t="s">
        <v>1</v>
      </c>
      <c r="B25" s="237"/>
      <c r="C25" s="98">
        <v>5</v>
      </c>
      <c r="D25" s="99" t="s">
        <v>2</v>
      </c>
      <c r="E25" s="113">
        <v>4</v>
      </c>
      <c r="F25" s="115"/>
      <c r="G25" s="101" t="s">
        <v>23</v>
      </c>
      <c r="H25" s="102"/>
      <c r="I25" s="127"/>
      <c r="J25" s="104" t="s">
        <v>2</v>
      </c>
      <c r="K25" s="101" t="s">
        <v>35</v>
      </c>
      <c r="M25" s="119"/>
      <c r="P25" s="114"/>
      <c r="Q25" s="98">
        <v>3</v>
      </c>
      <c r="R25" s="99" t="s">
        <v>2</v>
      </c>
      <c r="S25" s="100">
        <v>0</v>
      </c>
      <c r="T25" s="115" t="s">
        <v>446</v>
      </c>
      <c r="U25" s="90" t="s">
        <v>0</v>
      </c>
    </row>
    <row r="26" spans="1:21" s="14" customFormat="1" ht="15.75" customHeight="1">
      <c r="A26" s="14" t="s">
        <v>1</v>
      </c>
      <c r="B26" s="114"/>
      <c r="C26" s="108">
        <v>2</v>
      </c>
      <c r="D26" s="109" t="s">
        <v>2</v>
      </c>
      <c r="E26" s="110">
        <v>0</v>
      </c>
      <c r="F26" s="115"/>
      <c r="G26" s="101" t="s">
        <v>381</v>
      </c>
      <c r="H26" s="102"/>
      <c r="I26" s="127"/>
      <c r="J26" s="104" t="s">
        <v>2</v>
      </c>
      <c r="K26" s="178" t="s">
        <v>21</v>
      </c>
      <c r="M26" s="119"/>
      <c r="P26" s="114" t="s">
        <v>446</v>
      </c>
      <c r="Q26" s="108">
        <v>0</v>
      </c>
      <c r="R26" s="109" t="s">
        <v>2</v>
      </c>
      <c r="S26" s="110">
        <v>3</v>
      </c>
      <c r="T26" s="115"/>
      <c r="U26" s="90" t="s">
        <v>0</v>
      </c>
    </row>
    <row r="27" spans="1:21" s="14" customFormat="1" ht="15.75" customHeight="1">
      <c r="A27" s="14" t="s">
        <v>1</v>
      </c>
      <c r="B27" s="114"/>
      <c r="C27" s="98">
        <v>2</v>
      </c>
      <c r="D27" s="99" t="s">
        <v>2</v>
      </c>
      <c r="E27" s="113">
        <v>4</v>
      </c>
      <c r="F27" s="115"/>
      <c r="G27" s="101" t="s">
        <v>38</v>
      </c>
      <c r="H27" s="102"/>
      <c r="I27" s="102"/>
      <c r="J27" s="104" t="s">
        <v>2</v>
      </c>
      <c r="K27" s="101" t="s">
        <v>358</v>
      </c>
      <c r="M27" s="120"/>
      <c r="P27" s="114"/>
      <c r="Q27" s="98">
        <v>2</v>
      </c>
      <c r="R27" s="99" t="s">
        <v>2</v>
      </c>
      <c r="S27" s="113">
        <v>3</v>
      </c>
      <c r="T27" s="115"/>
      <c r="U27" s="90" t="s">
        <v>0</v>
      </c>
    </row>
    <row r="28" spans="1:21" s="14" customFormat="1" ht="15.75" customHeight="1">
      <c r="A28" s="14" t="s">
        <v>1</v>
      </c>
      <c r="B28" s="89" t="s">
        <v>17</v>
      </c>
      <c r="C28" s="89"/>
      <c r="D28" s="89"/>
      <c r="E28" s="86"/>
      <c r="H28" s="124"/>
      <c r="J28" s="124"/>
      <c r="O28" s="90"/>
      <c r="U28" s="90" t="s">
        <v>0</v>
      </c>
    </row>
    <row r="29" spans="1:21" s="14" customFormat="1" ht="15.75" customHeight="1">
      <c r="A29" s="14" t="s">
        <v>1</v>
      </c>
      <c r="B29" s="93" t="s">
        <v>334</v>
      </c>
      <c r="C29" s="93"/>
      <c r="D29" s="93"/>
      <c r="E29" s="94"/>
      <c r="F29" s="94"/>
      <c r="G29" s="285"/>
      <c r="H29" s="285"/>
      <c r="L29" s="95"/>
      <c r="M29" s="284">
        <v>43233</v>
      </c>
      <c r="N29" s="284"/>
      <c r="O29" s="284"/>
      <c r="P29" s="96" t="s">
        <v>370</v>
      </c>
      <c r="Q29" s="96"/>
      <c r="R29" s="96"/>
      <c r="S29" s="125"/>
      <c r="T29" s="97"/>
      <c r="U29" s="90" t="s">
        <v>0</v>
      </c>
    </row>
    <row r="30" spans="1:21" s="14" customFormat="1" ht="15.75" customHeight="1">
      <c r="A30" s="14" t="s">
        <v>1</v>
      </c>
      <c r="B30" s="114"/>
      <c r="C30" s="98">
        <v>0</v>
      </c>
      <c r="D30" s="99" t="s">
        <v>2</v>
      </c>
      <c r="E30" s="100">
        <v>4</v>
      </c>
      <c r="F30" s="115"/>
      <c r="G30" s="101" t="s">
        <v>381</v>
      </c>
      <c r="H30" s="102"/>
      <c r="I30" s="127"/>
      <c r="J30" s="104" t="s">
        <v>2</v>
      </c>
      <c r="K30" s="101" t="s">
        <v>380</v>
      </c>
      <c r="M30" s="112"/>
      <c r="P30" s="114" t="s">
        <v>446</v>
      </c>
      <c r="Q30" s="98">
        <v>0</v>
      </c>
      <c r="R30" s="99" t="s">
        <v>2</v>
      </c>
      <c r="S30" s="100">
        <v>3</v>
      </c>
      <c r="T30" s="115"/>
      <c r="U30" s="90" t="s">
        <v>0</v>
      </c>
    </row>
    <row r="31" spans="1:21" s="14" customFormat="1" ht="15.75" customHeight="1">
      <c r="A31" s="14" t="s">
        <v>1</v>
      </c>
      <c r="B31" s="114"/>
      <c r="C31" s="98">
        <v>1</v>
      </c>
      <c r="D31" s="99" t="s">
        <v>2</v>
      </c>
      <c r="E31" s="100">
        <v>1</v>
      </c>
      <c r="F31" s="115"/>
      <c r="G31" s="101" t="s">
        <v>48</v>
      </c>
      <c r="H31" s="102"/>
      <c r="I31" s="102"/>
      <c r="J31" s="104" t="s">
        <v>2</v>
      </c>
      <c r="K31" s="101" t="s">
        <v>37</v>
      </c>
      <c r="M31" s="112"/>
      <c r="P31" s="114" t="s">
        <v>478</v>
      </c>
      <c r="Q31" s="224">
        <v>0</v>
      </c>
      <c r="R31" s="238" t="s">
        <v>2</v>
      </c>
      <c r="S31" s="289">
        <v>0</v>
      </c>
      <c r="T31" s="115"/>
      <c r="U31" s="90" t="s">
        <v>0</v>
      </c>
    </row>
    <row r="32" spans="1:21" s="14" customFormat="1" ht="15.75" customHeight="1">
      <c r="A32" s="14" t="s">
        <v>1</v>
      </c>
      <c r="B32" s="114"/>
      <c r="C32" s="108">
        <v>0</v>
      </c>
      <c r="D32" s="109" t="s">
        <v>2</v>
      </c>
      <c r="E32" s="110">
        <v>3</v>
      </c>
      <c r="F32" s="115"/>
      <c r="G32" s="178" t="s">
        <v>21</v>
      </c>
      <c r="H32" s="102"/>
      <c r="I32" s="102"/>
      <c r="J32" s="104" t="s">
        <v>2</v>
      </c>
      <c r="K32" s="101" t="s">
        <v>358</v>
      </c>
      <c r="M32" s="112"/>
      <c r="P32" s="114"/>
      <c r="Q32" s="108">
        <v>1</v>
      </c>
      <c r="R32" s="109" t="s">
        <v>2</v>
      </c>
      <c r="S32" s="110">
        <v>4</v>
      </c>
      <c r="T32" s="115"/>
      <c r="U32" s="90" t="s">
        <v>0</v>
      </c>
    </row>
    <row r="33" spans="1:21" s="14" customFormat="1" ht="15.75" customHeight="1">
      <c r="A33" s="14" t="s">
        <v>1</v>
      </c>
      <c r="B33" s="237"/>
      <c r="C33" s="98">
        <v>2</v>
      </c>
      <c r="D33" s="99" t="s">
        <v>2</v>
      </c>
      <c r="E33" s="113">
        <v>1</v>
      </c>
      <c r="F33" s="115"/>
      <c r="G33" s="101" t="s">
        <v>379</v>
      </c>
      <c r="H33" s="102"/>
      <c r="I33" s="102"/>
      <c r="J33" s="104" t="s">
        <v>2</v>
      </c>
      <c r="K33" s="101" t="s">
        <v>23</v>
      </c>
      <c r="M33" s="112"/>
      <c r="P33" s="114"/>
      <c r="Q33" s="98">
        <v>5</v>
      </c>
      <c r="R33" s="99" t="s">
        <v>2</v>
      </c>
      <c r="S33" s="100">
        <v>4</v>
      </c>
      <c r="T33" s="115"/>
      <c r="U33" s="90" t="s">
        <v>0</v>
      </c>
    </row>
    <row r="34" spans="1:21" s="14" customFormat="1" ht="15.75" customHeight="1">
      <c r="A34" s="14" t="s">
        <v>1</v>
      </c>
      <c r="B34" s="114"/>
      <c r="C34" s="108"/>
      <c r="D34" s="2" t="s">
        <v>19</v>
      </c>
      <c r="E34" s="110"/>
      <c r="F34" s="115"/>
      <c r="G34" s="101" t="s">
        <v>38</v>
      </c>
      <c r="H34" s="102"/>
      <c r="I34" s="127"/>
      <c r="J34" s="104" t="s">
        <v>2</v>
      </c>
      <c r="K34" s="169" t="s">
        <v>18</v>
      </c>
      <c r="M34" s="105"/>
      <c r="P34" s="114"/>
      <c r="Q34" s="108"/>
      <c r="R34" s="2" t="s">
        <v>19</v>
      </c>
      <c r="S34" s="110"/>
      <c r="T34" s="115"/>
      <c r="U34" s="90" t="s">
        <v>0</v>
      </c>
    </row>
    <row r="35" spans="1:21" s="14" customFormat="1" ht="15.75" customHeight="1">
      <c r="A35" s="14" t="s">
        <v>1</v>
      </c>
      <c r="B35" s="114"/>
      <c r="C35" s="108"/>
      <c r="D35" s="2" t="s">
        <v>19</v>
      </c>
      <c r="E35" s="110"/>
      <c r="F35" s="115"/>
      <c r="G35" s="169" t="s">
        <v>18</v>
      </c>
      <c r="H35" s="102"/>
      <c r="I35" s="103"/>
      <c r="J35" s="104" t="s">
        <v>2</v>
      </c>
      <c r="K35" s="101" t="s">
        <v>35</v>
      </c>
      <c r="M35" s="123"/>
      <c r="P35" s="114"/>
      <c r="Q35" s="108"/>
      <c r="R35" s="2" t="s">
        <v>19</v>
      </c>
      <c r="S35" s="110"/>
      <c r="T35" s="115"/>
      <c r="U35" s="90" t="s">
        <v>0</v>
      </c>
    </row>
    <row r="36" spans="1:21" s="14" customFormat="1" ht="15.75" customHeight="1">
      <c r="A36" s="14" t="s">
        <v>1</v>
      </c>
      <c r="B36" s="89" t="s">
        <v>17</v>
      </c>
      <c r="C36" s="89"/>
      <c r="D36" s="89"/>
      <c r="E36" s="86"/>
      <c r="H36" s="124"/>
      <c r="J36" s="124"/>
      <c r="O36" s="90"/>
      <c r="S36" s="129"/>
      <c r="T36" s="91"/>
      <c r="U36" s="90" t="s">
        <v>0</v>
      </c>
    </row>
    <row r="37" spans="1:21" s="14" customFormat="1" ht="15.75" customHeight="1">
      <c r="A37" s="14" t="s">
        <v>1</v>
      </c>
      <c r="B37" s="93" t="s">
        <v>335</v>
      </c>
      <c r="C37" s="93"/>
      <c r="D37" s="93"/>
      <c r="E37" s="94"/>
      <c r="F37" s="94"/>
      <c r="G37" s="285"/>
      <c r="H37" s="285"/>
      <c r="L37" s="95"/>
      <c r="M37" s="284">
        <v>43230</v>
      </c>
      <c r="N37" s="284"/>
      <c r="O37" s="284"/>
      <c r="P37" s="96" t="s">
        <v>378</v>
      </c>
      <c r="Q37" s="96"/>
      <c r="R37" s="96"/>
      <c r="S37" s="94"/>
      <c r="T37" s="94"/>
      <c r="U37" s="90" t="s">
        <v>0</v>
      </c>
    </row>
    <row r="38" spans="1:21" s="14" customFormat="1" ht="15.75" customHeight="1">
      <c r="A38" s="14" t="s">
        <v>1</v>
      </c>
      <c r="B38" s="114"/>
      <c r="C38" s="108"/>
      <c r="D38" s="2" t="s">
        <v>19</v>
      </c>
      <c r="E38" s="110"/>
      <c r="F38" s="115"/>
      <c r="G38" s="101" t="s">
        <v>379</v>
      </c>
      <c r="H38" s="102"/>
      <c r="I38" s="103"/>
      <c r="J38" s="104" t="s">
        <v>2</v>
      </c>
      <c r="K38" s="169" t="s">
        <v>18</v>
      </c>
      <c r="M38" s="105"/>
      <c r="P38" s="114"/>
      <c r="Q38" s="108"/>
      <c r="R38" s="2" t="s">
        <v>19</v>
      </c>
      <c r="S38" s="110"/>
      <c r="T38" s="115"/>
      <c r="U38" s="90" t="s">
        <v>0</v>
      </c>
    </row>
    <row r="39" spans="1:21" s="14" customFormat="1" ht="15.75" customHeight="1">
      <c r="A39" s="14" t="s">
        <v>1</v>
      </c>
      <c r="B39" s="114"/>
      <c r="C39" s="108"/>
      <c r="D39" s="2" t="s">
        <v>19</v>
      </c>
      <c r="E39" s="110"/>
      <c r="F39" s="115"/>
      <c r="G39" s="101" t="s">
        <v>380</v>
      </c>
      <c r="H39" s="102"/>
      <c r="I39" s="127"/>
      <c r="J39" s="104" t="s">
        <v>2</v>
      </c>
      <c r="K39" s="169" t="s">
        <v>18</v>
      </c>
      <c r="M39" s="105"/>
      <c r="P39" s="114"/>
      <c r="Q39" s="108"/>
      <c r="R39" s="2" t="s">
        <v>19</v>
      </c>
      <c r="S39" s="110"/>
      <c r="T39" s="115"/>
      <c r="U39" s="90" t="s">
        <v>0</v>
      </c>
    </row>
    <row r="40" spans="1:21" s="14" customFormat="1" ht="15.75" customHeight="1">
      <c r="A40" s="14" t="s">
        <v>1</v>
      </c>
      <c r="B40" s="114"/>
      <c r="C40" s="98">
        <v>1</v>
      </c>
      <c r="D40" s="99" t="s">
        <v>2</v>
      </c>
      <c r="E40" s="113">
        <v>8</v>
      </c>
      <c r="F40" s="115"/>
      <c r="G40" s="101" t="s">
        <v>37</v>
      </c>
      <c r="H40" s="102"/>
      <c r="I40" s="102"/>
      <c r="J40" s="104" t="s">
        <v>2</v>
      </c>
      <c r="K40" s="101" t="s">
        <v>23</v>
      </c>
      <c r="M40" s="112"/>
      <c r="P40" s="114"/>
      <c r="Q40" s="98">
        <v>1</v>
      </c>
      <c r="R40" s="99" t="s">
        <v>2</v>
      </c>
      <c r="S40" s="113">
        <v>3</v>
      </c>
      <c r="T40" s="115"/>
      <c r="U40" s="90" t="s">
        <v>0</v>
      </c>
    </row>
    <row r="41" spans="1:21" s="14" customFormat="1" ht="15.75" customHeight="1">
      <c r="A41" s="14" t="s">
        <v>1</v>
      </c>
      <c r="B41" s="114"/>
      <c r="C41" s="98">
        <v>3</v>
      </c>
      <c r="D41" s="99" t="s">
        <v>2</v>
      </c>
      <c r="E41" s="113">
        <v>1</v>
      </c>
      <c r="F41" s="115"/>
      <c r="G41" s="101" t="s">
        <v>358</v>
      </c>
      <c r="H41" s="102"/>
      <c r="I41" s="102"/>
      <c r="J41" s="104" t="s">
        <v>2</v>
      </c>
      <c r="K41" s="101" t="s">
        <v>381</v>
      </c>
      <c r="M41" s="112"/>
      <c r="P41" s="114"/>
      <c r="Q41" s="98">
        <v>3</v>
      </c>
      <c r="R41" s="99" t="s">
        <v>2</v>
      </c>
      <c r="S41" s="100">
        <v>0</v>
      </c>
      <c r="T41" s="115" t="s">
        <v>446</v>
      </c>
      <c r="U41" s="90" t="s">
        <v>0</v>
      </c>
    </row>
    <row r="42" spans="1:21" s="14" customFormat="1" ht="15.75" customHeight="1">
      <c r="A42" s="14" t="s">
        <v>1</v>
      </c>
      <c r="B42" s="114"/>
      <c r="C42" s="108">
        <v>2</v>
      </c>
      <c r="D42" s="109" t="s">
        <v>2</v>
      </c>
      <c r="E42" s="110">
        <v>0</v>
      </c>
      <c r="F42" s="115"/>
      <c r="G42" s="178" t="s">
        <v>21</v>
      </c>
      <c r="H42" s="102"/>
      <c r="I42" s="103"/>
      <c r="J42" s="104" t="s">
        <v>2</v>
      </c>
      <c r="K42" s="101" t="s">
        <v>48</v>
      </c>
      <c r="M42" s="145"/>
      <c r="P42" s="114"/>
      <c r="Q42" s="108">
        <v>4</v>
      </c>
      <c r="R42" s="109" t="s">
        <v>2</v>
      </c>
      <c r="S42" s="110">
        <v>4</v>
      </c>
      <c r="T42" s="115"/>
      <c r="U42" s="90" t="s">
        <v>0</v>
      </c>
    </row>
    <row r="43" spans="1:21" s="14" customFormat="1" ht="15.75" customHeight="1">
      <c r="A43" s="14" t="s">
        <v>1</v>
      </c>
      <c r="B43" s="114"/>
      <c r="C43" s="98">
        <v>0</v>
      </c>
      <c r="D43" s="99" t="s">
        <v>2</v>
      </c>
      <c r="E43" s="100">
        <v>3</v>
      </c>
      <c r="F43" s="115"/>
      <c r="G43" s="101" t="s">
        <v>35</v>
      </c>
      <c r="H43" s="102"/>
      <c r="I43" s="102"/>
      <c r="J43" s="104" t="s">
        <v>2</v>
      </c>
      <c r="K43" s="101" t="s">
        <v>38</v>
      </c>
      <c r="M43" s="112"/>
      <c r="P43" s="114"/>
      <c r="Q43" s="98">
        <v>2</v>
      </c>
      <c r="R43" s="99" t="s">
        <v>2</v>
      </c>
      <c r="S43" s="100">
        <v>5</v>
      </c>
      <c r="T43" s="115"/>
      <c r="U43" s="90" t="s">
        <v>0</v>
      </c>
    </row>
    <row r="44" spans="1:21" s="14" customFormat="1" ht="15.75" customHeight="1">
      <c r="A44" s="14" t="s">
        <v>1</v>
      </c>
      <c r="B44" s="89" t="s">
        <v>17</v>
      </c>
      <c r="C44" s="89"/>
      <c r="D44" s="89"/>
      <c r="E44" s="86"/>
      <c r="H44" s="124"/>
      <c r="J44" s="124"/>
      <c r="P44" s="154"/>
      <c r="Q44" s="154"/>
      <c r="R44" s="154"/>
      <c r="S44" s="180"/>
      <c r="T44" s="154"/>
      <c r="U44" s="90" t="s">
        <v>0</v>
      </c>
    </row>
    <row r="45" spans="1:21" s="14" customFormat="1" ht="15.75" customHeight="1">
      <c r="A45" s="14" t="s">
        <v>1</v>
      </c>
      <c r="B45" s="93" t="s">
        <v>336</v>
      </c>
      <c r="C45" s="93"/>
      <c r="D45" s="93"/>
      <c r="E45" s="94"/>
      <c r="F45" s="94"/>
      <c r="G45" s="285"/>
      <c r="H45" s="285"/>
      <c r="L45" s="95"/>
      <c r="M45" s="285"/>
      <c r="N45" s="285"/>
      <c r="O45" s="285"/>
      <c r="P45" s="96" t="s">
        <v>371</v>
      </c>
      <c r="Q45" s="96"/>
      <c r="R45" s="96"/>
      <c r="S45" s="166"/>
      <c r="T45" s="94"/>
      <c r="U45" s="90" t="s">
        <v>0</v>
      </c>
    </row>
    <row r="46" spans="1:21" s="14" customFormat="1" ht="15.75" customHeight="1">
      <c r="A46" s="14" t="s">
        <v>1</v>
      </c>
      <c r="B46" s="114"/>
      <c r="C46" s="108"/>
      <c r="D46" s="2" t="s">
        <v>19</v>
      </c>
      <c r="E46" s="110"/>
      <c r="F46" s="115"/>
      <c r="G46" s="169" t="s">
        <v>18</v>
      </c>
      <c r="H46" s="102"/>
      <c r="I46" s="102"/>
      <c r="J46" s="104" t="s">
        <v>2</v>
      </c>
      <c r="K46" s="101" t="s">
        <v>381</v>
      </c>
      <c r="M46" s="112"/>
      <c r="P46" s="114"/>
      <c r="Q46" s="108"/>
      <c r="R46" s="2" t="s">
        <v>19</v>
      </c>
      <c r="S46" s="110"/>
      <c r="T46" s="115"/>
      <c r="U46" s="90" t="s">
        <v>0</v>
      </c>
    </row>
    <row r="47" spans="1:21" s="14" customFormat="1" ht="15.75" customHeight="1">
      <c r="A47" s="14" t="s">
        <v>1</v>
      </c>
      <c r="B47" s="114"/>
      <c r="C47" s="108"/>
      <c r="D47" s="2" t="s">
        <v>19</v>
      </c>
      <c r="E47" s="110"/>
      <c r="F47" s="115"/>
      <c r="G47" s="101" t="s">
        <v>37</v>
      </c>
      <c r="H47" s="102"/>
      <c r="I47" s="102"/>
      <c r="J47" s="104" t="s">
        <v>2</v>
      </c>
      <c r="K47" s="169" t="s">
        <v>18</v>
      </c>
      <c r="M47" s="105"/>
      <c r="P47" s="114"/>
      <c r="Q47" s="108"/>
      <c r="R47" s="2" t="s">
        <v>19</v>
      </c>
      <c r="S47" s="110"/>
      <c r="T47" s="115"/>
      <c r="U47" s="90" t="s">
        <v>0</v>
      </c>
    </row>
    <row r="48" spans="1:21" s="14" customFormat="1" ht="15.75" customHeight="1">
      <c r="A48" s="14" t="s">
        <v>1</v>
      </c>
      <c r="B48" s="114"/>
      <c r="C48" s="98">
        <v>5</v>
      </c>
      <c r="D48" s="99" t="s">
        <v>2</v>
      </c>
      <c r="E48" s="100">
        <v>3</v>
      </c>
      <c r="F48" s="115"/>
      <c r="G48" s="101" t="s">
        <v>380</v>
      </c>
      <c r="H48" s="102"/>
      <c r="I48" s="102"/>
      <c r="J48" s="104" t="s">
        <v>2</v>
      </c>
      <c r="K48" s="101" t="s">
        <v>48</v>
      </c>
      <c r="M48" s="112"/>
      <c r="P48" s="114"/>
      <c r="Q48" s="98">
        <v>2</v>
      </c>
      <c r="R48" s="99" t="s">
        <v>2</v>
      </c>
      <c r="S48" s="100">
        <v>3</v>
      </c>
      <c r="T48" s="115"/>
      <c r="U48" s="90" t="s">
        <v>0</v>
      </c>
    </row>
    <row r="49" spans="1:21" s="14" customFormat="1" ht="15.75" customHeight="1">
      <c r="A49" s="14" t="s">
        <v>1</v>
      </c>
      <c r="B49" s="114"/>
      <c r="C49" s="108">
        <v>1</v>
      </c>
      <c r="D49" s="109" t="s">
        <v>2</v>
      </c>
      <c r="E49" s="110">
        <v>1</v>
      </c>
      <c r="F49" s="115"/>
      <c r="G49" s="101" t="s">
        <v>35</v>
      </c>
      <c r="H49" s="102"/>
      <c r="I49" s="102"/>
      <c r="J49" s="104" t="s">
        <v>2</v>
      </c>
      <c r="K49" s="178" t="s">
        <v>21</v>
      </c>
      <c r="M49" s="112"/>
      <c r="P49" s="114"/>
      <c r="Q49" s="108">
        <v>0</v>
      </c>
      <c r="R49" s="109" t="s">
        <v>2</v>
      </c>
      <c r="S49" s="110">
        <v>1</v>
      </c>
      <c r="T49" s="115"/>
      <c r="U49" s="90" t="s">
        <v>0</v>
      </c>
    </row>
    <row r="50" spans="1:21" s="14" customFormat="1" ht="15.75" customHeight="1">
      <c r="A50" s="14" t="s">
        <v>1</v>
      </c>
      <c r="B50" s="114"/>
      <c r="C50" s="98">
        <v>3</v>
      </c>
      <c r="D50" s="99" t="s">
        <v>2</v>
      </c>
      <c r="E50" s="113">
        <v>0</v>
      </c>
      <c r="F50" s="115"/>
      <c r="G50" s="101" t="s">
        <v>358</v>
      </c>
      <c r="H50" s="102"/>
      <c r="I50" s="102"/>
      <c r="J50" s="104" t="s">
        <v>2</v>
      </c>
      <c r="K50" s="101" t="s">
        <v>379</v>
      </c>
      <c r="M50" s="112"/>
      <c r="P50" s="114"/>
      <c r="Q50" s="98">
        <v>2</v>
      </c>
      <c r="R50" s="99" t="s">
        <v>2</v>
      </c>
      <c r="S50" s="100">
        <v>0</v>
      </c>
      <c r="T50" s="115"/>
      <c r="U50" s="90" t="s">
        <v>0</v>
      </c>
    </row>
    <row r="51" spans="1:21" s="14" customFormat="1" ht="15.75" customHeight="1">
      <c r="A51" s="14" t="s">
        <v>1</v>
      </c>
      <c r="B51" s="114"/>
      <c r="C51" s="98">
        <v>2</v>
      </c>
      <c r="D51" s="99" t="s">
        <v>2</v>
      </c>
      <c r="E51" s="118">
        <v>3</v>
      </c>
      <c r="F51" s="115"/>
      <c r="G51" s="101" t="s">
        <v>23</v>
      </c>
      <c r="H51" s="102"/>
      <c r="I51" s="102"/>
      <c r="J51" s="104" t="s">
        <v>2</v>
      </c>
      <c r="K51" s="101" t="s">
        <v>38</v>
      </c>
      <c r="M51" s="112"/>
      <c r="P51" s="114"/>
      <c r="Q51" s="98">
        <v>2</v>
      </c>
      <c r="R51" s="99" t="s">
        <v>2</v>
      </c>
      <c r="S51" s="100">
        <v>4</v>
      </c>
      <c r="T51" s="115"/>
      <c r="U51" s="90" t="s">
        <v>0</v>
      </c>
    </row>
    <row r="52" spans="1:21" s="14" customFormat="1" ht="15.75" customHeight="1">
      <c r="A52" s="14" t="s">
        <v>1</v>
      </c>
      <c r="B52" s="89" t="s">
        <v>17</v>
      </c>
      <c r="C52" s="89"/>
      <c r="D52" s="89"/>
      <c r="H52" s="124"/>
      <c r="J52" s="124"/>
      <c r="O52" s="90"/>
      <c r="P52" s="139"/>
      <c r="Q52" s="139"/>
      <c r="R52" s="139"/>
      <c r="S52" s="140"/>
      <c r="T52" s="139"/>
      <c r="U52" s="90" t="s">
        <v>0</v>
      </c>
    </row>
    <row r="53" spans="1:21" s="14" customFormat="1" ht="15.75" customHeight="1">
      <c r="A53" s="14" t="s">
        <v>1</v>
      </c>
      <c r="B53" s="93" t="s">
        <v>337</v>
      </c>
      <c r="C53" s="93"/>
      <c r="D53" s="93"/>
      <c r="E53" s="94"/>
      <c r="F53" s="94"/>
      <c r="G53" s="282"/>
      <c r="H53" s="282"/>
      <c r="L53" s="95"/>
      <c r="M53" s="284"/>
      <c r="N53" s="284"/>
      <c r="O53" s="284"/>
      <c r="P53" s="93" t="s">
        <v>372</v>
      </c>
      <c r="Q53" s="96"/>
      <c r="R53" s="96"/>
      <c r="S53" s="128"/>
      <c r="T53" s="91"/>
      <c r="U53" s="90" t="s">
        <v>0</v>
      </c>
    </row>
    <row r="54" spans="1:21" s="14" customFormat="1" ht="15.75" customHeight="1">
      <c r="A54" s="14" t="s">
        <v>1</v>
      </c>
      <c r="B54" s="114"/>
      <c r="C54" s="108"/>
      <c r="D54" s="2" t="s">
        <v>19</v>
      </c>
      <c r="E54" s="110"/>
      <c r="F54" s="115"/>
      <c r="G54" s="101" t="s">
        <v>48</v>
      </c>
      <c r="H54" s="102"/>
      <c r="I54" s="102"/>
      <c r="J54" s="104" t="s">
        <v>2</v>
      </c>
      <c r="K54" s="169" t="s">
        <v>18</v>
      </c>
      <c r="M54" s="105"/>
      <c r="P54" s="114"/>
      <c r="Q54" s="108"/>
      <c r="R54" s="2" t="s">
        <v>19</v>
      </c>
      <c r="S54" s="110"/>
      <c r="T54" s="115"/>
      <c r="U54" s="90" t="s">
        <v>0</v>
      </c>
    </row>
    <row r="55" spans="1:21" s="14" customFormat="1" ht="15.75" customHeight="1">
      <c r="A55" s="14" t="s">
        <v>1</v>
      </c>
      <c r="B55" s="114"/>
      <c r="C55" s="98">
        <v>8</v>
      </c>
      <c r="D55" s="99" t="s">
        <v>2</v>
      </c>
      <c r="E55" s="100">
        <v>0</v>
      </c>
      <c r="F55" s="115"/>
      <c r="G55" s="101" t="s">
        <v>38</v>
      </c>
      <c r="H55" s="102"/>
      <c r="I55" s="102"/>
      <c r="J55" s="104" t="s">
        <v>2</v>
      </c>
      <c r="K55" s="101" t="s">
        <v>379</v>
      </c>
      <c r="M55" s="103"/>
      <c r="P55" s="114"/>
      <c r="Q55" s="98">
        <v>3</v>
      </c>
      <c r="R55" s="99" t="s">
        <v>2</v>
      </c>
      <c r="S55" s="100">
        <v>0</v>
      </c>
      <c r="T55" s="115"/>
      <c r="U55" s="90" t="s">
        <v>0</v>
      </c>
    </row>
    <row r="56" spans="1:21" s="14" customFormat="1" ht="15.75" customHeight="1">
      <c r="A56" s="14" t="s">
        <v>1</v>
      </c>
      <c r="B56" s="114"/>
      <c r="C56" s="98">
        <v>2</v>
      </c>
      <c r="D56" s="99" t="s">
        <v>2</v>
      </c>
      <c r="E56" s="100">
        <v>0</v>
      </c>
      <c r="F56" s="115"/>
      <c r="G56" s="101" t="s">
        <v>358</v>
      </c>
      <c r="H56" s="102"/>
      <c r="I56" s="102"/>
      <c r="J56" s="104" t="s">
        <v>2</v>
      </c>
      <c r="K56" s="101" t="s">
        <v>35</v>
      </c>
      <c r="M56" s="112"/>
      <c r="P56" s="114"/>
      <c r="Q56" s="98">
        <v>3</v>
      </c>
      <c r="R56" s="99" t="s">
        <v>2</v>
      </c>
      <c r="S56" s="100">
        <v>0</v>
      </c>
      <c r="T56" s="115" t="s">
        <v>446</v>
      </c>
      <c r="U56" s="90" t="s">
        <v>0</v>
      </c>
    </row>
    <row r="57" spans="1:21" s="14" customFormat="1" ht="15.75" customHeight="1">
      <c r="A57" s="14" t="s">
        <v>1</v>
      </c>
      <c r="B57" s="114"/>
      <c r="C57" s="108">
        <v>5</v>
      </c>
      <c r="D57" s="109" t="s">
        <v>2</v>
      </c>
      <c r="E57" s="110">
        <v>0</v>
      </c>
      <c r="F57" s="115"/>
      <c r="G57" s="178" t="s">
        <v>21</v>
      </c>
      <c r="H57" s="102"/>
      <c r="I57" s="127"/>
      <c r="J57" s="104" t="s">
        <v>2</v>
      </c>
      <c r="K57" s="101" t="s">
        <v>37</v>
      </c>
      <c r="M57" s="112"/>
      <c r="P57" s="114"/>
      <c r="Q57" s="108">
        <v>1</v>
      </c>
      <c r="R57" s="109" t="s">
        <v>2</v>
      </c>
      <c r="S57" s="110">
        <v>1</v>
      </c>
      <c r="T57" s="115"/>
      <c r="U57" s="90" t="s">
        <v>0</v>
      </c>
    </row>
    <row r="58" spans="1:21" s="14" customFormat="1" ht="15.75" customHeight="1">
      <c r="A58" s="14" t="s">
        <v>1</v>
      </c>
      <c r="B58" s="114"/>
      <c r="C58" s="98">
        <v>1</v>
      </c>
      <c r="D58" s="99" t="s">
        <v>2</v>
      </c>
      <c r="E58" s="100">
        <v>5</v>
      </c>
      <c r="F58" s="115"/>
      <c r="G58" s="101" t="s">
        <v>381</v>
      </c>
      <c r="H58" s="102"/>
      <c r="I58" s="103"/>
      <c r="J58" s="104" t="s">
        <v>2</v>
      </c>
      <c r="K58" s="101" t="s">
        <v>23</v>
      </c>
      <c r="M58" s="181"/>
      <c r="P58" s="114"/>
      <c r="Q58" s="98">
        <v>0</v>
      </c>
      <c r="R58" s="99" t="s">
        <v>2</v>
      </c>
      <c r="S58" s="100">
        <v>4</v>
      </c>
      <c r="T58" s="115"/>
      <c r="U58" s="90" t="s">
        <v>0</v>
      </c>
    </row>
    <row r="59" spans="1:21" s="14" customFormat="1" ht="15.75" customHeight="1">
      <c r="A59" s="14" t="s">
        <v>1</v>
      </c>
      <c r="B59" s="114"/>
      <c r="C59" s="108"/>
      <c r="D59" s="2" t="s">
        <v>19</v>
      </c>
      <c r="E59" s="110"/>
      <c r="F59" s="115"/>
      <c r="G59" s="169" t="s">
        <v>18</v>
      </c>
      <c r="H59" s="102"/>
      <c r="I59" s="102"/>
      <c r="J59" s="104" t="s">
        <v>2</v>
      </c>
      <c r="K59" s="101" t="s">
        <v>380</v>
      </c>
      <c r="M59" s="112"/>
      <c r="P59" s="114"/>
      <c r="Q59" s="108"/>
      <c r="R59" s="2" t="s">
        <v>19</v>
      </c>
      <c r="S59" s="110"/>
      <c r="T59" s="115"/>
      <c r="U59" s="90" t="s">
        <v>0</v>
      </c>
    </row>
    <row r="60" spans="1:21" s="14" customFormat="1" ht="15.75" customHeight="1">
      <c r="A60" s="89" t="s">
        <v>13</v>
      </c>
      <c r="E60" s="182"/>
      <c r="G60" s="107"/>
      <c r="H60" s="101"/>
      <c r="I60" s="102"/>
      <c r="K60" s="129"/>
      <c r="M60" s="90"/>
      <c r="N60" s="25"/>
      <c r="U60" s="92" t="s">
        <v>14</v>
      </c>
    </row>
    <row r="61" spans="6:21" s="132" customFormat="1" ht="15.75" customHeight="1" thickBot="1">
      <c r="F61" s="133"/>
      <c r="H61" s="134"/>
      <c r="U61" s="135"/>
    </row>
    <row r="62" spans="1:21" s="14" customFormat="1" ht="15.75">
      <c r="A62" s="77"/>
      <c r="B62" s="78" t="s">
        <v>330</v>
      </c>
      <c r="C62" s="79"/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  <c r="U62" s="60"/>
    </row>
    <row r="63" spans="1:21" s="14" customFormat="1" ht="16.5" thickBot="1">
      <c r="A63" s="77"/>
      <c r="B63" s="82" t="s">
        <v>46</v>
      </c>
      <c r="C63" s="83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60"/>
    </row>
    <row r="64" spans="2:21" s="14" customFormat="1" ht="15.75" customHeight="1">
      <c r="B64" s="183"/>
      <c r="C64" s="183"/>
      <c r="D64" s="183"/>
      <c r="E64" s="94"/>
      <c r="F64" s="184"/>
      <c r="G64" s="60"/>
      <c r="H64" s="60"/>
      <c r="I64" s="60"/>
      <c r="J64" s="185"/>
      <c r="K64" s="60"/>
      <c r="L64" s="60"/>
      <c r="M64" s="60"/>
      <c r="N64" s="60"/>
      <c r="O64" s="60"/>
      <c r="P64" s="87"/>
      <c r="Q64" s="87"/>
      <c r="R64" s="87"/>
      <c r="S64" s="88"/>
      <c r="T64" s="88"/>
      <c r="U64" s="60"/>
    </row>
    <row r="65" spans="1:21" s="14" customFormat="1" ht="15.75" customHeight="1">
      <c r="A65" s="89" t="s">
        <v>13</v>
      </c>
      <c r="E65" s="104"/>
      <c r="G65" s="102"/>
      <c r="H65" s="101"/>
      <c r="I65" s="102"/>
      <c r="J65" s="101"/>
      <c r="K65" s="102"/>
      <c r="L65" s="102"/>
      <c r="M65" s="102"/>
      <c r="T65" s="91"/>
      <c r="U65" s="92" t="s">
        <v>14</v>
      </c>
    </row>
    <row r="66" spans="1:21" s="14" customFormat="1" ht="15.75" customHeight="1">
      <c r="A66" s="14" t="s">
        <v>1</v>
      </c>
      <c r="B66" s="93" t="s">
        <v>338</v>
      </c>
      <c r="C66" s="93"/>
      <c r="D66" s="93"/>
      <c r="E66" s="94"/>
      <c r="F66" s="94"/>
      <c r="G66" s="283"/>
      <c r="H66" s="283"/>
      <c r="J66" s="147"/>
      <c r="M66" s="285"/>
      <c r="N66" s="285"/>
      <c r="O66" s="285"/>
      <c r="P66" s="93" t="s">
        <v>373</v>
      </c>
      <c r="Q66" s="93"/>
      <c r="R66" s="93"/>
      <c r="S66" s="97"/>
      <c r="T66" s="97"/>
      <c r="U66" s="90" t="s">
        <v>0</v>
      </c>
    </row>
    <row r="67" spans="1:21" s="14" customFormat="1" ht="15.75" customHeight="1">
      <c r="A67" s="14" t="s">
        <v>1</v>
      </c>
      <c r="B67" s="114"/>
      <c r="C67" s="98">
        <v>3</v>
      </c>
      <c r="D67" s="99" t="s">
        <v>2</v>
      </c>
      <c r="E67" s="100">
        <v>0</v>
      </c>
      <c r="F67" s="115" t="s">
        <v>446</v>
      </c>
      <c r="G67" s="101" t="s">
        <v>38</v>
      </c>
      <c r="H67" s="102"/>
      <c r="I67" s="102"/>
      <c r="J67" s="104" t="s">
        <v>2</v>
      </c>
      <c r="K67" s="101" t="s">
        <v>381</v>
      </c>
      <c r="L67" s="102"/>
      <c r="M67" s="102"/>
      <c r="P67" s="114"/>
      <c r="Q67" s="98">
        <v>7</v>
      </c>
      <c r="R67" s="99" t="s">
        <v>2</v>
      </c>
      <c r="S67" s="100">
        <v>0</v>
      </c>
      <c r="T67" s="115"/>
      <c r="U67" s="90" t="s">
        <v>0</v>
      </c>
    </row>
    <row r="68" spans="1:21" s="14" customFormat="1" ht="15.75" customHeight="1">
      <c r="A68" s="14" t="s">
        <v>1</v>
      </c>
      <c r="B68" s="114"/>
      <c r="C68" s="98">
        <v>1</v>
      </c>
      <c r="D68" s="99" t="s">
        <v>2</v>
      </c>
      <c r="E68" s="100">
        <v>2</v>
      </c>
      <c r="F68" s="115"/>
      <c r="G68" s="101" t="s">
        <v>37</v>
      </c>
      <c r="H68" s="102"/>
      <c r="I68" s="102"/>
      <c r="J68" s="104" t="s">
        <v>2</v>
      </c>
      <c r="K68" s="101" t="s">
        <v>358</v>
      </c>
      <c r="L68" s="102"/>
      <c r="M68" s="102"/>
      <c r="P68" s="114"/>
      <c r="Q68" s="98">
        <v>1</v>
      </c>
      <c r="R68" s="99" t="s">
        <v>2</v>
      </c>
      <c r="S68" s="100">
        <v>4</v>
      </c>
      <c r="T68" s="115"/>
      <c r="U68" s="90" t="s">
        <v>0</v>
      </c>
    </row>
    <row r="69" spans="1:21" s="14" customFormat="1" ht="15.75" customHeight="1">
      <c r="A69" s="14" t="s">
        <v>1</v>
      </c>
      <c r="B69" s="114"/>
      <c r="C69" s="98">
        <v>4</v>
      </c>
      <c r="D69" s="99" t="s">
        <v>2</v>
      </c>
      <c r="E69" s="100">
        <v>1</v>
      </c>
      <c r="F69" s="115"/>
      <c r="G69" s="101" t="s">
        <v>23</v>
      </c>
      <c r="H69" s="102"/>
      <c r="I69" s="102"/>
      <c r="J69" s="104" t="s">
        <v>2</v>
      </c>
      <c r="K69" s="101" t="s">
        <v>48</v>
      </c>
      <c r="L69" s="102"/>
      <c r="M69" s="102"/>
      <c r="P69" s="114"/>
      <c r="Q69" s="98">
        <v>4</v>
      </c>
      <c r="R69" s="99" t="s">
        <v>2</v>
      </c>
      <c r="S69" s="100">
        <v>1</v>
      </c>
      <c r="T69" s="115"/>
      <c r="U69" s="90" t="s">
        <v>0</v>
      </c>
    </row>
    <row r="70" spans="1:21" s="14" customFormat="1" ht="15.75" customHeight="1">
      <c r="A70" s="14" t="s">
        <v>1</v>
      </c>
      <c r="B70" s="114"/>
      <c r="C70" s="98"/>
      <c r="D70" s="2" t="s">
        <v>19</v>
      </c>
      <c r="E70" s="100"/>
      <c r="F70" s="115"/>
      <c r="G70" s="169" t="s">
        <v>18</v>
      </c>
      <c r="H70" s="102"/>
      <c r="I70" s="102"/>
      <c r="J70" s="104" t="s">
        <v>2</v>
      </c>
      <c r="K70" s="169" t="s">
        <v>18</v>
      </c>
      <c r="L70" s="102"/>
      <c r="M70" s="102"/>
      <c r="P70" s="114"/>
      <c r="Q70" s="98"/>
      <c r="R70" s="2" t="s">
        <v>19</v>
      </c>
      <c r="S70" s="100"/>
      <c r="T70" s="115"/>
      <c r="U70" s="90" t="s">
        <v>0</v>
      </c>
    </row>
    <row r="71" spans="1:21" s="14" customFormat="1" ht="15.75" customHeight="1">
      <c r="A71" s="14" t="s">
        <v>1</v>
      </c>
      <c r="B71" s="114"/>
      <c r="C71" s="108">
        <v>1</v>
      </c>
      <c r="D71" s="109" t="s">
        <v>2</v>
      </c>
      <c r="E71" s="110">
        <v>1</v>
      </c>
      <c r="F71" s="115"/>
      <c r="G71" s="101" t="s">
        <v>380</v>
      </c>
      <c r="H71" s="102"/>
      <c r="I71" s="102"/>
      <c r="J71" s="104" t="s">
        <v>2</v>
      </c>
      <c r="K71" s="178" t="s">
        <v>21</v>
      </c>
      <c r="L71" s="102"/>
      <c r="M71" s="102"/>
      <c r="P71" s="114"/>
      <c r="Q71" s="108">
        <v>7</v>
      </c>
      <c r="R71" s="109" t="s">
        <v>2</v>
      </c>
      <c r="S71" s="110">
        <v>2</v>
      </c>
      <c r="T71" s="115"/>
      <c r="U71" s="90" t="s">
        <v>0</v>
      </c>
    </row>
    <row r="72" spans="1:21" s="14" customFormat="1" ht="15.75" customHeight="1">
      <c r="A72" s="14" t="s">
        <v>1</v>
      </c>
      <c r="B72" s="114"/>
      <c r="C72" s="98">
        <v>3</v>
      </c>
      <c r="D72" s="99" t="s">
        <v>2</v>
      </c>
      <c r="E72" s="100">
        <v>4</v>
      </c>
      <c r="F72" s="115"/>
      <c r="G72" s="101" t="s">
        <v>35</v>
      </c>
      <c r="H72" s="102"/>
      <c r="I72" s="102"/>
      <c r="J72" s="104" t="s">
        <v>2</v>
      </c>
      <c r="K72" s="101" t="s">
        <v>379</v>
      </c>
      <c r="L72" s="102"/>
      <c r="M72" s="102"/>
      <c r="P72" s="114"/>
      <c r="Q72" s="98">
        <v>5</v>
      </c>
      <c r="R72" s="99" t="s">
        <v>2</v>
      </c>
      <c r="S72" s="113">
        <v>2</v>
      </c>
      <c r="T72" s="115"/>
      <c r="U72" s="90" t="s">
        <v>0</v>
      </c>
    </row>
    <row r="73" spans="1:21" s="14" customFormat="1" ht="15.75" customHeight="1">
      <c r="A73" s="14" t="s">
        <v>1</v>
      </c>
      <c r="B73" s="89" t="s">
        <v>17</v>
      </c>
      <c r="C73" s="89"/>
      <c r="D73" s="89"/>
      <c r="J73" s="104"/>
      <c r="U73" s="90" t="s">
        <v>0</v>
      </c>
    </row>
    <row r="74" spans="1:21" s="14" customFormat="1" ht="15.75" customHeight="1">
      <c r="A74" s="14" t="s">
        <v>1</v>
      </c>
      <c r="B74" s="93" t="s">
        <v>339</v>
      </c>
      <c r="C74" s="93"/>
      <c r="D74" s="93"/>
      <c r="E74" s="94"/>
      <c r="F74" s="94"/>
      <c r="G74" s="283"/>
      <c r="H74" s="283"/>
      <c r="J74" s="137"/>
      <c r="M74" s="285"/>
      <c r="N74" s="285"/>
      <c r="O74" s="285"/>
      <c r="P74" s="96" t="s">
        <v>374</v>
      </c>
      <c r="Q74" s="93"/>
      <c r="R74" s="93"/>
      <c r="S74" s="97"/>
      <c r="T74" s="97"/>
      <c r="U74" s="90" t="s">
        <v>0</v>
      </c>
    </row>
    <row r="75" spans="1:21" s="14" customFormat="1" ht="15.75" customHeight="1">
      <c r="A75" s="14" t="s">
        <v>1</v>
      </c>
      <c r="B75" s="114"/>
      <c r="C75" s="98">
        <v>1</v>
      </c>
      <c r="D75" s="99" t="s">
        <v>2</v>
      </c>
      <c r="E75" s="100">
        <v>2</v>
      </c>
      <c r="F75" s="115"/>
      <c r="G75" s="101" t="s">
        <v>379</v>
      </c>
      <c r="H75" s="102"/>
      <c r="I75" s="102"/>
      <c r="J75" s="104" t="s">
        <v>2</v>
      </c>
      <c r="K75" s="101" t="s">
        <v>381</v>
      </c>
      <c r="L75" s="102"/>
      <c r="M75" s="102"/>
      <c r="P75" s="114"/>
      <c r="Q75" s="98">
        <v>3</v>
      </c>
      <c r="R75" s="99" t="s">
        <v>2</v>
      </c>
      <c r="S75" s="100">
        <v>3</v>
      </c>
      <c r="T75" s="115"/>
      <c r="U75" s="90" t="s">
        <v>0</v>
      </c>
    </row>
    <row r="76" spans="1:21" s="14" customFormat="1" ht="15.75" customHeight="1">
      <c r="A76" s="14" t="s">
        <v>1</v>
      </c>
      <c r="B76" s="114"/>
      <c r="C76" s="98">
        <v>8</v>
      </c>
      <c r="D76" s="99" t="s">
        <v>2</v>
      </c>
      <c r="E76" s="100">
        <v>0</v>
      </c>
      <c r="F76" s="115"/>
      <c r="G76" s="101" t="s">
        <v>35</v>
      </c>
      <c r="H76" s="102"/>
      <c r="I76" s="102"/>
      <c r="J76" s="104" t="s">
        <v>2</v>
      </c>
      <c r="K76" s="101" t="s">
        <v>37</v>
      </c>
      <c r="L76" s="102"/>
      <c r="M76" s="102"/>
      <c r="P76" s="114"/>
      <c r="Q76" s="98">
        <v>3</v>
      </c>
      <c r="R76" s="99" t="s">
        <v>2</v>
      </c>
      <c r="S76" s="100">
        <v>3</v>
      </c>
      <c r="T76" s="115"/>
      <c r="U76" s="90" t="s">
        <v>0</v>
      </c>
    </row>
    <row r="77" spans="1:21" s="14" customFormat="1" ht="15.75" customHeight="1">
      <c r="A77" s="14" t="s">
        <v>1</v>
      </c>
      <c r="B77" s="114"/>
      <c r="C77" s="98"/>
      <c r="D77" s="2" t="s">
        <v>19</v>
      </c>
      <c r="E77" s="100"/>
      <c r="F77" s="115"/>
      <c r="G77" s="178" t="s">
        <v>21</v>
      </c>
      <c r="H77" s="102"/>
      <c r="I77" s="127"/>
      <c r="J77" s="104" t="s">
        <v>2</v>
      </c>
      <c r="K77" s="169" t="s">
        <v>18</v>
      </c>
      <c r="L77" s="102"/>
      <c r="M77" s="102"/>
      <c r="P77" s="114"/>
      <c r="Q77" s="98"/>
      <c r="R77" s="2" t="s">
        <v>19</v>
      </c>
      <c r="S77" s="100"/>
      <c r="T77" s="115"/>
      <c r="U77" s="90" t="s">
        <v>0</v>
      </c>
    </row>
    <row r="78" spans="1:21" s="14" customFormat="1" ht="15.75" customHeight="1">
      <c r="A78" s="14" t="s">
        <v>1</v>
      </c>
      <c r="B78" s="114"/>
      <c r="C78" s="98">
        <v>1</v>
      </c>
      <c r="D78" s="99" t="s">
        <v>2</v>
      </c>
      <c r="E78" s="100">
        <v>5</v>
      </c>
      <c r="F78" s="115"/>
      <c r="G78" s="101" t="s">
        <v>48</v>
      </c>
      <c r="H78" s="102"/>
      <c r="I78" s="102"/>
      <c r="J78" s="104" t="s">
        <v>2</v>
      </c>
      <c r="K78" s="101" t="s">
        <v>38</v>
      </c>
      <c r="L78" s="102"/>
      <c r="M78" s="102"/>
      <c r="P78" s="114"/>
      <c r="Q78" s="98">
        <v>1</v>
      </c>
      <c r="R78" s="99" t="s">
        <v>2</v>
      </c>
      <c r="S78" s="100">
        <v>5</v>
      </c>
      <c r="T78" s="115"/>
      <c r="U78" s="90" t="s">
        <v>0</v>
      </c>
    </row>
    <row r="79" spans="1:21" s="14" customFormat="1" ht="15.75" customHeight="1">
      <c r="A79" s="14" t="s">
        <v>1</v>
      </c>
      <c r="B79" s="114"/>
      <c r="C79" s="98">
        <v>2</v>
      </c>
      <c r="D79" s="99" t="s">
        <v>2</v>
      </c>
      <c r="E79" s="100">
        <v>2</v>
      </c>
      <c r="F79" s="115"/>
      <c r="G79" s="101" t="s">
        <v>358</v>
      </c>
      <c r="H79" s="102"/>
      <c r="I79" s="127"/>
      <c r="J79" s="104" t="s">
        <v>2</v>
      </c>
      <c r="K79" s="101" t="s">
        <v>380</v>
      </c>
      <c r="L79" s="102"/>
      <c r="M79" s="102"/>
      <c r="P79" s="114"/>
      <c r="Q79" s="98">
        <v>0</v>
      </c>
      <c r="R79" s="99" t="s">
        <v>2</v>
      </c>
      <c r="S79" s="100">
        <v>0</v>
      </c>
      <c r="T79" s="115"/>
      <c r="U79" s="90" t="s">
        <v>0</v>
      </c>
    </row>
    <row r="80" spans="1:21" s="14" customFormat="1" ht="15.75" customHeight="1">
      <c r="A80" s="14" t="s">
        <v>1</v>
      </c>
      <c r="B80" s="114"/>
      <c r="C80" s="98"/>
      <c r="D80" s="2" t="s">
        <v>19</v>
      </c>
      <c r="E80" s="100"/>
      <c r="F80" s="115"/>
      <c r="G80" s="169" t="s">
        <v>18</v>
      </c>
      <c r="H80" s="102"/>
      <c r="I80" s="102"/>
      <c r="J80" s="104" t="s">
        <v>2</v>
      </c>
      <c r="K80" s="101" t="s">
        <v>23</v>
      </c>
      <c r="L80" s="102"/>
      <c r="M80" s="102"/>
      <c r="P80" s="114"/>
      <c r="Q80" s="98"/>
      <c r="R80" s="2" t="s">
        <v>19</v>
      </c>
      <c r="S80" s="100"/>
      <c r="T80" s="115"/>
      <c r="U80" s="90" t="s">
        <v>0</v>
      </c>
    </row>
    <row r="81" spans="1:21" s="14" customFormat="1" ht="15.75" customHeight="1">
      <c r="A81" s="14" t="s">
        <v>1</v>
      </c>
      <c r="B81" s="89" t="s">
        <v>17</v>
      </c>
      <c r="C81" s="89"/>
      <c r="D81" s="89"/>
      <c r="H81" s="124"/>
      <c r="U81" s="90" t="s">
        <v>0</v>
      </c>
    </row>
    <row r="82" spans="1:21" s="14" customFormat="1" ht="15.75" customHeight="1">
      <c r="A82" s="14" t="s">
        <v>1</v>
      </c>
      <c r="B82" s="93" t="s">
        <v>340</v>
      </c>
      <c r="C82" s="93"/>
      <c r="D82" s="93"/>
      <c r="E82" s="94"/>
      <c r="F82" s="94"/>
      <c r="G82" s="282"/>
      <c r="H82" s="282"/>
      <c r="J82" s="137"/>
      <c r="K82" s="102"/>
      <c r="M82" s="283"/>
      <c r="N82" s="283"/>
      <c r="O82" s="283"/>
      <c r="P82" s="96" t="s">
        <v>375</v>
      </c>
      <c r="Q82" s="93"/>
      <c r="R82" s="93"/>
      <c r="S82" s="125"/>
      <c r="T82" s="97"/>
      <c r="U82" s="90" t="s">
        <v>0</v>
      </c>
    </row>
    <row r="83" spans="1:21" s="14" customFormat="1" ht="15.75" customHeight="1">
      <c r="A83" s="14" t="s">
        <v>1</v>
      </c>
      <c r="B83" s="114"/>
      <c r="C83" s="108">
        <v>3</v>
      </c>
      <c r="D83" s="109" t="s">
        <v>2</v>
      </c>
      <c r="E83" s="110">
        <v>1</v>
      </c>
      <c r="F83" s="115"/>
      <c r="G83" s="101" t="s">
        <v>23</v>
      </c>
      <c r="H83" s="102"/>
      <c r="I83" s="102"/>
      <c r="J83" s="104" t="s">
        <v>2</v>
      </c>
      <c r="K83" s="178" t="s">
        <v>21</v>
      </c>
      <c r="L83" s="102"/>
      <c r="P83" s="114"/>
      <c r="Q83" s="108">
        <v>2</v>
      </c>
      <c r="R83" s="109" t="s">
        <v>2</v>
      </c>
      <c r="S83" s="110">
        <v>1</v>
      </c>
      <c r="T83" s="115"/>
      <c r="U83" s="90" t="s">
        <v>0</v>
      </c>
    </row>
    <row r="84" spans="1:21" s="14" customFormat="1" ht="15.75" customHeight="1">
      <c r="A84" s="14" t="s">
        <v>1</v>
      </c>
      <c r="B84" s="114"/>
      <c r="C84" s="98">
        <v>2</v>
      </c>
      <c r="D84" s="99" t="s">
        <v>2</v>
      </c>
      <c r="E84" s="118">
        <v>6</v>
      </c>
      <c r="F84" s="115"/>
      <c r="G84" s="101" t="s">
        <v>37</v>
      </c>
      <c r="H84" s="102"/>
      <c r="I84" s="102"/>
      <c r="J84" s="104" t="s">
        <v>2</v>
      </c>
      <c r="K84" s="101" t="s">
        <v>379</v>
      </c>
      <c r="L84" s="102"/>
      <c r="P84" s="114"/>
      <c r="Q84" s="98">
        <v>3</v>
      </c>
      <c r="R84" s="99" t="s">
        <v>2</v>
      </c>
      <c r="S84" s="100">
        <v>0</v>
      </c>
      <c r="T84" s="115" t="s">
        <v>446</v>
      </c>
      <c r="U84" s="90" t="s">
        <v>0</v>
      </c>
    </row>
    <row r="85" spans="1:21" s="14" customFormat="1" ht="15.75" customHeight="1">
      <c r="A85" s="14" t="s">
        <v>1</v>
      </c>
      <c r="B85" s="114"/>
      <c r="C85" s="98">
        <v>0</v>
      </c>
      <c r="D85" s="99" t="s">
        <v>2</v>
      </c>
      <c r="E85" s="118">
        <v>2</v>
      </c>
      <c r="F85" s="115"/>
      <c r="G85" s="101" t="s">
        <v>381</v>
      </c>
      <c r="H85" s="102"/>
      <c r="I85" s="102"/>
      <c r="J85" s="104" t="s">
        <v>2</v>
      </c>
      <c r="K85" s="101" t="s">
        <v>48</v>
      </c>
      <c r="L85" s="102"/>
      <c r="P85" s="114" t="s">
        <v>446</v>
      </c>
      <c r="Q85" s="98">
        <v>0</v>
      </c>
      <c r="R85" s="99" t="s">
        <v>2</v>
      </c>
      <c r="S85" s="100">
        <v>3</v>
      </c>
      <c r="T85" s="115"/>
      <c r="U85" s="90" t="s">
        <v>0</v>
      </c>
    </row>
    <row r="86" spans="1:21" s="14" customFormat="1" ht="15.75" customHeight="1">
      <c r="A86" s="14" t="s">
        <v>1</v>
      </c>
      <c r="B86" s="114"/>
      <c r="C86" s="98">
        <v>0</v>
      </c>
      <c r="D86" s="99" t="s">
        <v>2</v>
      </c>
      <c r="E86" s="118">
        <v>2</v>
      </c>
      <c r="F86" s="115"/>
      <c r="G86" s="101" t="s">
        <v>380</v>
      </c>
      <c r="H86" s="102"/>
      <c r="I86" s="102"/>
      <c r="J86" s="104" t="s">
        <v>2</v>
      </c>
      <c r="K86" s="101" t="s">
        <v>35</v>
      </c>
      <c r="L86" s="102"/>
      <c r="P86" s="114"/>
      <c r="Q86" s="98">
        <v>3</v>
      </c>
      <c r="R86" s="99" t="s">
        <v>2</v>
      </c>
      <c r="S86" s="118">
        <v>1</v>
      </c>
      <c r="T86" s="115"/>
      <c r="U86" s="90" t="s">
        <v>0</v>
      </c>
    </row>
    <row r="87" spans="1:21" s="14" customFormat="1" ht="15.75" customHeight="1">
      <c r="A87" s="14" t="s">
        <v>1</v>
      </c>
      <c r="B87" s="114"/>
      <c r="C87" s="98"/>
      <c r="D87" s="2" t="s">
        <v>19</v>
      </c>
      <c r="E87" s="100"/>
      <c r="F87" s="115"/>
      <c r="G87" s="101" t="s">
        <v>38</v>
      </c>
      <c r="H87" s="102"/>
      <c r="I87" s="102"/>
      <c r="J87" s="104" t="s">
        <v>2</v>
      </c>
      <c r="K87" s="169" t="s">
        <v>18</v>
      </c>
      <c r="L87" s="102"/>
      <c r="M87" s="102"/>
      <c r="P87" s="114"/>
      <c r="Q87" s="98"/>
      <c r="R87" s="2" t="s">
        <v>19</v>
      </c>
      <c r="S87" s="100"/>
      <c r="T87" s="115"/>
      <c r="U87" s="90" t="s">
        <v>0</v>
      </c>
    </row>
    <row r="88" spans="1:21" s="14" customFormat="1" ht="15.75" customHeight="1">
      <c r="A88" s="14" t="s">
        <v>1</v>
      </c>
      <c r="B88" s="114"/>
      <c r="C88" s="98"/>
      <c r="D88" s="2" t="s">
        <v>19</v>
      </c>
      <c r="E88" s="100"/>
      <c r="F88" s="115"/>
      <c r="G88" s="169" t="s">
        <v>18</v>
      </c>
      <c r="H88" s="102"/>
      <c r="I88" s="102"/>
      <c r="J88" s="104" t="s">
        <v>2</v>
      </c>
      <c r="K88" s="101" t="s">
        <v>358</v>
      </c>
      <c r="L88" s="102"/>
      <c r="P88" s="114"/>
      <c r="Q88" s="98"/>
      <c r="R88" s="2" t="s">
        <v>19</v>
      </c>
      <c r="S88" s="100"/>
      <c r="T88" s="115"/>
      <c r="U88" s="90" t="s">
        <v>0</v>
      </c>
    </row>
    <row r="89" spans="1:21" s="14" customFormat="1" ht="15.75" customHeight="1">
      <c r="A89" s="14" t="s">
        <v>1</v>
      </c>
      <c r="B89" s="89" t="s">
        <v>17</v>
      </c>
      <c r="C89" s="89"/>
      <c r="D89" s="89"/>
      <c r="H89" s="124"/>
      <c r="U89" s="90" t="s">
        <v>0</v>
      </c>
    </row>
    <row r="90" spans="1:21" s="14" customFormat="1" ht="15.75" customHeight="1">
      <c r="A90" s="14" t="s">
        <v>1</v>
      </c>
      <c r="B90" s="93" t="s">
        <v>341</v>
      </c>
      <c r="C90" s="93"/>
      <c r="D90" s="93"/>
      <c r="E90" s="94"/>
      <c r="F90" s="94"/>
      <c r="G90" s="282">
        <v>43219</v>
      </c>
      <c r="H90" s="282"/>
      <c r="J90" s="147"/>
      <c r="M90" s="284">
        <v>43247</v>
      </c>
      <c r="N90" s="284"/>
      <c r="O90" s="284"/>
      <c r="P90" s="93" t="s">
        <v>376</v>
      </c>
      <c r="Q90" s="93"/>
      <c r="R90" s="93"/>
      <c r="S90" s="125"/>
      <c r="T90" s="97"/>
      <c r="U90" s="90" t="s">
        <v>0</v>
      </c>
    </row>
    <row r="91" spans="1:21" s="14" customFormat="1" ht="15.75" customHeight="1">
      <c r="A91" s="14" t="s">
        <v>1</v>
      </c>
      <c r="B91" s="114"/>
      <c r="C91" s="98">
        <v>4</v>
      </c>
      <c r="D91" s="99" t="s">
        <v>2</v>
      </c>
      <c r="E91" s="118">
        <v>0</v>
      </c>
      <c r="F91" s="115"/>
      <c r="G91" s="101" t="s">
        <v>358</v>
      </c>
      <c r="H91" s="102"/>
      <c r="I91" s="102"/>
      <c r="J91" s="104" t="s">
        <v>2</v>
      </c>
      <c r="K91" s="101" t="s">
        <v>23</v>
      </c>
      <c r="L91" s="102"/>
      <c r="P91" s="114"/>
      <c r="Q91" s="98">
        <v>3</v>
      </c>
      <c r="R91" s="99" t="s">
        <v>2</v>
      </c>
      <c r="S91" s="118">
        <v>0</v>
      </c>
      <c r="T91" s="115" t="s">
        <v>446</v>
      </c>
      <c r="U91" s="90" t="s">
        <v>0</v>
      </c>
    </row>
    <row r="92" spans="1:21" s="14" customFormat="1" ht="15.75" customHeight="1">
      <c r="A92" s="14" t="s">
        <v>1</v>
      </c>
      <c r="B92" s="114"/>
      <c r="C92" s="98">
        <v>2</v>
      </c>
      <c r="D92" s="99" t="s">
        <v>2</v>
      </c>
      <c r="E92" s="118">
        <v>0</v>
      </c>
      <c r="F92" s="115"/>
      <c r="G92" s="101" t="s">
        <v>379</v>
      </c>
      <c r="H92" s="102"/>
      <c r="I92" s="102"/>
      <c r="J92" s="104" t="s">
        <v>2</v>
      </c>
      <c r="K92" s="101" t="s">
        <v>48</v>
      </c>
      <c r="L92" s="102"/>
      <c r="P92" s="114"/>
      <c r="Q92" s="98">
        <v>4</v>
      </c>
      <c r="R92" s="99" t="s">
        <v>2</v>
      </c>
      <c r="S92" s="118">
        <v>5</v>
      </c>
      <c r="T92" s="115"/>
      <c r="U92" s="90" t="s">
        <v>0</v>
      </c>
    </row>
    <row r="93" spans="1:25" s="14" customFormat="1" ht="15.75" customHeight="1">
      <c r="A93" s="14" t="s">
        <v>1</v>
      </c>
      <c r="B93" s="114"/>
      <c r="C93" s="108">
        <v>2</v>
      </c>
      <c r="D93" s="109" t="s">
        <v>2</v>
      </c>
      <c r="E93" s="110">
        <v>6</v>
      </c>
      <c r="F93" s="115"/>
      <c r="G93" s="178" t="s">
        <v>21</v>
      </c>
      <c r="H93" s="102"/>
      <c r="I93" s="102"/>
      <c r="J93" s="104" t="s">
        <v>2</v>
      </c>
      <c r="K93" s="101" t="s">
        <v>38</v>
      </c>
      <c r="L93" s="102"/>
      <c r="P93" s="114"/>
      <c r="Q93" s="108">
        <v>1</v>
      </c>
      <c r="R93" s="109" t="s">
        <v>2</v>
      </c>
      <c r="S93" s="110">
        <v>7</v>
      </c>
      <c r="T93" s="115"/>
      <c r="U93" s="90" t="s">
        <v>0</v>
      </c>
      <c r="Y93" s="189"/>
    </row>
    <row r="94" spans="1:21" s="14" customFormat="1" ht="15.75" customHeight="1">
      <c r="A94" s="14" t="s">
        <v>1</v>
      </c>
      <c r="B94" s="114"/>
      <c r="C94" s="98">
        <v>0</v>
      </c>
      <c r="D94" s="99" t="s">
        <v>2</v>
      </c>
      <c r="E94" s="100">
        <v>5</v>
      </c>
      <c r="F94" s="115"/>
      <c r="G94" s="101" t="s">
        <v>37</v>
      </c>
      <c r="H94" s="102"/>
      <c r="I94" s="102"/>
      <c r="J94" s="104" t="s">
        <v>2</v>
      </c>
      <c r="K94" s="101" t="s">
        <v>380</v>
      </c>
      <c r="L94" s="102"/>
      <c r="P94" s="114" t="s">
        <v>8</v>
      </c>
      <c r="Q94" s="224">
        <v>0</v>
      </c>
      <c r="R94" s="238" t="s">
        <v>2</v>
      </c>
      <c r="S94" s="225">
        <v>3</v>
      </c>
      <c r="T94" s="115"/>
      <c r="U94" s="90" t="s">
        <v>0</v>
      </c>
    </row>
    <row r="95" spans="1:21" s="14" customFormat="1" ht="15.75" customHeight="1">
      <c r="A95" s="14" t="s">
        <v>1</v>
      </c>
      <c r="B95" s="114"/>
      <c r="C95" s="98"/>
      <c r="D95" s="2" t="s">
        <v>19</v>
      </c>
      <c r="E95" s="100"/>
      <c r="F95" s="115"/>
      <c r="G95" s="169" t="s">
        <v>18</v>
      </c>
      <c r="H95" s="102"/>
      <c r="I95" s="102"/>
      <c r="J95" s="104" t="s">
        <v>2</v>
      </c>
      <c r="K95" s="101" t="s">
        <v>381</v>
      </c>
      <c r="L95" s="102"/>
      <c r="P95" s="114"/>
      <c r="Q95" s="98"/>
      <c r="R95" s="2" t="s">
        <v>19</v>
      </c>
      <c r="S95" s="100"/>
      <c r="T95" s="115"/>
      <c r="U95" s="90" t="s">
        <v>0</v>
      </c>
    </row>
    <row r="96" spans="1:21" s="14" customFormat="1" ht="15.75" customHeight="1">
      <c r="A96" s="14" t="s">
        <v>1</v>
      </c>
      <c r="B96" s="114"/>
      <c r="C96" s="98"/>
      <c r="D96" s="2" t="s">
        <v>19</v>
      </c>
      <c r="E96" s="100"/>
      <c r="F96" s="115"/>
      <c r="G96" s="101" t="s">
        <v>35</v>
      </c>
      <c r="H96" s="102"/>
      <c r="I96" s="102"/>
      <c r="J96" s="104" t="s">
        <v>2</v>
      </c>
      <c r="K96" s="169" t="s">
        <v>18</v>
      </c>
      <c r="L96" s="102"/>
      <c r="M96" s="102"/>
      <c r="P96" s="114"/>
      <c r="Q96" s="98"/>
      <c r="R96" s="2" t="s">
        <v>19</v>
      </c>
      <c r="S96" s="100"/>
      <c r="T96" s="115"/>
      <c r="U96" s="90" t="s">
        <v>0</v>
      </c>
    </row>
    <row r="97" spans="1:21" s="14" customFormat="1" ht="15.75" customHeight="1">
      <c r="A97" s="89" t="s">
        <v>13</v>
      </c>
      <c r="E97" s="131"/>
      <c r="G97" s="102"/>
      <c r="H97" s="101"/>
      <c r="I97" s="102"/>
      <c r="J97" s="101"/>
      <c r="K97" s="102"/>
      <c r="L97" s="102"/>
      <c r="S97" s="129"/>
      <c r="T97" s="91"/>
      <c r="U97" s="92" t="s">
        <v>14</v>
      </c>
    </row>
    <row r="98" spans="2:21" s="14" customFormat="1" ht="15.75" customHeight="1">
      <c r="B98" s="89"/>
      <c r="C98" s="89"/>
      <c r="D98" s="89"/>
      <c r="H98" s="124"/>
      <c r="U98" s="90"/>
    </row>
    <row r="99" spans="2:21" s="14" customFormat="1" ht="15.75" customHeight="1">
      <c r="B99" s="93"/>
      <c r="C99" s="93"/>
      <c r="D99" s="93"/>
      <c r="E99" s="94"/>
      <c r="F99" s="94"/>
      <c r="J99" s="147"/>
      <c r="P99" s="93"/>
      <c r="Q99" s="93"/>
      <c r="R99" s="93"/>
      <c r="S99" s="125"/>
      <c r="T99" s="97"/>
      <c r="U99" s="90"/>
    </row>
    <row r="100" spans="2:20" s="14" customFormat="1" ht="15.75" customHeight="1">
      <c r="B100" s="149" t="s">
        <v>3</v>
      </c>
      <c r="C100" s="149"/>
      <c r="D100" s="149"/>
      <c r="E100" s="91"/>
      <c r="F100" s="91"/>
      <c r="G100" s="91"/>
      <c r="H100" s="91"/>
      <c r="I100" s="91"/>
      <c r="J100" s="150"/>
      <c r="K100" s="91"/>
      <c r="L100" s="91"/>
      <c r="M100" s="91"/>
      <c r="N100" s="91"/>
      <c r="O100" s="91"/>
      <c r="P100" s="151"/>
      <c r="Q100" s="151"/>
      <c r="R100" s="151"/>
      <c r="S100" s="128"/>
      <c r="T100" s="91"/>
    </row>
    <row r="101" spans="2:11" s="14" customFormat="1" ht="15.75" customHeight="1">
      <c r="B101" s="141"/>
      <c r="C101" s="141"/>
      <c r="D101" s="141"/>
      <c r="E101" s="102"/>
      <c r="G101" s="102"/>
      <c r="H101" s="102"/>
      <c r="I101" s="152">
        <f ca="1">TODAY()</f>
        <v>43286</v>
      </c>
      <c r="J101" s="94"/>
      <c r="K101" s="94"/>
    </row>
    <row r="102" spans="1:21" s="14" customFormat="1" ht="15.75" customHeight="1">
      <c r="A102" s="89" t="s">
        <v>13</v>
      </c>
      <c r="E102" s="139"/>
      <c r="G102" s="102"/>
      <c r="H102" s="101"/>
      <c r="I102" s="102"/>
      <c r="K102" s="124"/>
      <c r="U102" s="92" t="s">
        <v>14</v>
      </c>
    </row>
    <row r="103" spans="1:21" s="14" customFormat="1" ht="15.75" customHeight="1">
      <c r="A103" s="14" t="s">
        <v>1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90" t="s">
        <v>0</v>
      </c>
    </row>
    <row r="104" spans="1:21" s="14" customFormat="1" ht="15.75" customHeight="1">
      <c r="A104" s="14" t="s">
        <v>1</v>
      </c>
      <c r="E104" s="139"/>
      <c r="F104" s="102"/>
      <c r="G104" s="102"/>
      <c r="H104" s="153"/>
      <c r="I104" s="154" t="s">
        <v>4</v>
      </c>
      <c r="J104" s="154" t="s">
        <v>5</v>
      </c>
      <c r="K104" s="154" t="s">
        <v>6</v>
      </c>
      <c r="L104" s="154" t="s">
        <v>7</v>
      </c>
      <c r="M104" s="154" t="s">
        <v>8</v>
      </c>
      <c r="N104" s="236" t="s">
        <v>16</v>
      </c>
      <c r="O104" s="236" t="s">
        <v>299</v>
      </c>
      <c r="P104" s="154" t="s">
        <v>9</v>
      </c>
      <c r="Q104" s="154" t="s">
        <v>10</v>
      </c>
      <c r="R104" s="154"/>
      <c r="S104" s="155" t="s">
        <v>11</v>
      </c>
      <c r="T104" s="94"/>
      <c r="U104" s="90" t="s">
        <v>0</v>
      </c>
    </row>
    <row r="105" spans="1:21" s="14" customFormat="1" ht="15.75" customHeight="1">
      <c r="A105" s="14" t="s">
        <v>1</v>
      </c>
      <c r="F105" s="102"/>
      <c r="H105" s="141"/>
      <c r="I105" s="156"/>
      <c r="J105" s="156"/>
      <c r="K105" s="156"/>
      <c r="L105" s="156"/>
      <c r="M105" s="156"/>
      <c r="N105" s="198"/>
      <c r="O105" s="156"/>
      <c r="P105" s="156"/>
      <c r="Q105" s="156"/>
      <c r="R105" s="141"/>
      <c r="S105" s="141"/>
      <c r="T105" s="141"/>
      <c r="U105" s="90" t="s">
        <v>0</v>
      </c>
    </row>
    <row r="106" spans="1:21" s="14" customFormat="1" ht="15.75" customHeight="1">
      <c r="A106" s="14" t="s">
        <v>1</v>
      </c>
      <c r="B106" s="157">
        <v>1</v>
      </c>
      <c r="C106" s="157"/>
      <c r="D106" s="102"/>
      <c r="E106" s="101" t="s">
        <v>358</v>
      </c>
      <c r="F106" s="102"/>
      <c r="G106" s="102"/>
      <c r="H106" s="158"/>
      <c r="I106" s="159">
        <f>SUM(K106*3,L106*1,M106*0,N106*-1,)-O106</f>
        <v>50</v>
      </c>
      <c r="J106" s="139">
        <f>SUM(K106,L106,M106,N106)</f>
        <v>18</v>
      </c>
      <c r="K106" s="139">
        <v>16</v>
      </c>
      <c r="L106" s="139">
        <v>2</v>
      </c>
      <c r="M106" s="139">
        <v>0</v>
      </c>
      <c r="N106" s="197">
        <v>0</v>
      </c>
      <c r="O106" s="197">
        <v>0</v>
      </c>
      <c r="P106" s="160">
        <f>$E$8+$S$8+$C$17+$Q$17+$E$27+$S$27+$E$32+$S$32+$C$50+$Q$50+$C$56+$Q$56+$E$68+$S$68+$C$79+$Q$79+$E$88+$S$88+$C$91+$Q$91+$C$41+$Q$41</f>
        <v>52</v>
      </c>
      <c r="Q106" s="160">
        <f>$C$8+$Q$8+$E$17+$S$17+$C$27+$Q$27+$C$32+$Q$32+$E$50+$S$50+$E$56+$S$56+$C$68+$Q$68+$E$79+$S$79+$C$88+$Q$88+$E$91+$S$91+$E$41+$S$41</f>
        <v>13</v>
      </c>
      <c r="R106" s="104"/>
      <c r="S106" s="128">
        <f>P106-Q106</f>
        <v>39</v>
      </c>
      <c r="T106" s="91"/>
      <c r="U106" s="90" t="s">
        <v>0</v>
      </c>
    </row>
    <row r="107" spans="1:23" s="14" customFormat="1" ht="15.75" customHeight="1">
      <c r="A107" s="25" t="s">
        <v>1</v>
      </c>
      <c r="B107" s="157">
        <v>2</v>
      </c>
      <c r="C107" s="157"/>
      <c r="D107" s="101"/>
      <c r="E107" s="101" t="s">
        <v>38</v>
      </c>
      <c r="F107" s="102"/>
      <c r="G107" s="102"/>
      <c r="H107" s="158"/>
      <c r="I107" s="159">
        <f>SUM(K107*3,L107*1,M107*0,N107*-1,)-O107</f>
        <v>48</v>
      </c>
      <c r="J107" s="139">
        <f>SUM(K107,L107,M107,N107)</f>
        <v>18</v>
      </c>
      <c r="K107" s="139">
        <v>16</v>
      </c>
      <c r="L107" s="139">
        <v>0</v>
      </c>
      <c r="M107" s="139">
        <v>2</v>
      </c>
      <c r="N107" s="197">
        <v>0</v>
      </c>
      <c r="O107" s="197">
        <v>0</v>
      </c>
      <c r="P107" s="160">
        <f>$C$9+$Q$9+$E$18+$S$18+$C$27+$Q$27+$C$34+$Q$34+$E$43+$S$43+$E$51+$S$51+$C$67+$Q$67+$E$78+$S$78+$C$87+$Q$87+$E$93+$S$93+$C$55+$Q$55</f>
        <v>80</v>
      </c>
      <c r="Q107" s="160">
        <f>$E$9+$S$9+$C$18+$Q$18+$E$27+$S$27+$E$34+$S$34+$C$43+$Q$43+$C$51+$Q$51+$E$67+$S$67+$C$78+$Q$78+$E$87+$S$87+$C$93+$Q$93+$E$55+$S$55</f>
        <v>22</v>
      </c>
      <c r="R107" s="104"/>
      <c r="S107" s="128">
        <f>P107-Q107</f>
        <v>58</v>
      </c>
      <c r="T107" s="91"/>
      <c r="U107" s="90" t="s">
        <v>0</v>
      </c>
      <c r="W107" s="101"/>
    </row>
    <row r="108" spans="1:21" s="14" customFormat="1" ht="15.75" customHeight="1">
      <c r="A108" s="14" t="s">
        <v>1</v>
      </c>
      <c r="B108" s="157">
        <v>3</v>
      </c>
      <c r="C108" s="157"/>
      <c r="D108" s="101"/>
      <c r="E108" s="101" t="s">
        <v>23</v>
      </c>
      <c r="F108" s="127"/>
      <c r="G108" s="102"/>
      <c r="H108" s="158"/>
      <c r="I108" s="159">
        <f>SUM(K108*3,L108*1,M108*0,N108*-1,)-O108</f>
        <v>31</v>
      </c>
      <c r="J108" s="139">
        <f>SUM(K108,L108,M108,N108)</f>
        <v>18</v>
      </c>
      <c r="K108" s="139">
        <v>11</v>
      </c>
      <c r="L108" s="139">
        <v>0</v>
      </c>
      <c r="M108" s="139">
        <v>5</v>
      </c>
      <c r="N108" s="226">
        <v>2</v>
      </c>
      <c r="O108" s="197">
        <v>0</v>
      </c>
      <c r="P108" s="160">
        <f>$C$7+$Q$7+$E$16+$S$16+$E$33+$S$33+$E$40+$S$40+$C$51+$Q$51+$E$58+$S$58+$C$69+$Q$69+$E$80+$S$80+$C$83+$Q$83+$E$91+$S$91+$C$25+$Q$25</f>
        <v>53</v>
      </c>
      <c r="Q108" s="160">
        <f>$E$7+$S$7+$C$16+$Q$16+$C$33+$Q$33+$C$40+$Q$40+$E$51+$S$51+$C$58+$Q$58+$E$69+$S$69+$C$80+$Q$80+$E$83+$S$83+$C$91+$Q$91+$E$25+$S$25</f>
        <v>35</v>
      </c>
      <c r="R108" s="104"/>
      <c r="S108" s="128">
        <f>P108-Q108</f>
        <v>18</v>
      </c>
      <c r="T108" s="91"/>
      <c r="U108" s="90" t="s">
        <v>0</v>
      </c>
    </row>
    <row r="109" spans="1:22" s="14" customFormat="1" ht="15.75" customHeight="1">
      <c r="A109" s="14" t="s">
        <v>1</v>
      </c>
      <c r="B109" s="157">
        <v>4</v>
      </c>
      <c r="C109" s="157"/>
      <c r="D109" s="102"/>
      <c r="E109" s="101" t="s">
        <v>380</v>
      </c>
      <c r="F109" s="102"/>
      <c r="G109" s="102"/>
      <c r="H109" s="158"/>
      <c r="I109" s="159">
        <f>SUM(K109*3,L109*1,M109*0,N109*-1,)-O109</f>
        <v>29</v>
      </c>
      <c r="J109" s="139">
        <f>SUM(K109,L109,M109,N109)</f>
        <v>18</v>
      </c>
      <c r="K109" s="139">
        <v>9</v>
      </c>
      <c r="L109" s="139">
        <v>3</v>
      </c>
      <c r="M109" s="139">
        <v>6</v>
      </c>
      <c r="N109" s="197">
        <v>0</v>
      </c>
      <c r="O109" s="226">
        <v>1</v>
      </c>
      <c r="P109" s="160">
        <f>$E$7+$S$7+$C$18+$Q$18+$C$22+$Q$22+$E$30+$S$30+$C$48+$Q$48+$E$59+$S$59+$C$71+$Q$71+$E$79+$S$79+$C$86+$Q$86+$E$94+$S$94+$C$39+$Q$39</f>
        <v>45</v>
      </c>
      <c r="Q109" s="160">
        <f>$C$7+$Q$7+$E$18+$S$18+$E$22+$S$22+$C$30+$Q$30+$E$48+$S$48+$C$59+$Q$59+$E$71+$S$71+$C$79+$Q$79+$E$86+$S$86+$C$94+$Q$94+$E$39+$S$39</f>
        <v>29</v>
      </c>
      <c r="R109" s="104"/>
      <c r="S109" s="128">
        <f>P109-Q109</f>
        <v>16</v>
      </c>
      <c r="T109" s="91"/>
      <c r="U109" s="90" t="s">
        <v>0</v>
      </c>
      <c r="V109" s="176"/>
    </row>
    <row r="110" spans="1:22" s="14" customFormat="1" ht="15.75" customHeight="1">
      <c r="A110" s="25" t="s">
        <v>1</v>
      </c>
      <c r="B110" s="157">
        <v>5</v>
      </c>
      <c r="C110" s="157"/>
      <c r="D110" s="102"/>
      <c r="E110" s="101" t="s">
        <v>379</v>
      </c>
      <c r="F110" s="127"/>
      <c r="G110" s="102"/>
      <c r="H110" s="172"/>
      <c r="I110" s="159">
        <f>SUM(K110*3,L110*1,M110*0,N110*-1,)-O110</f>
        <v>24</v>
      </c>
      <c r="J110" s="139">
        <f>SUM(K110,L110,M110,N110)</f>
        <v>18</v>
      </c>
      <c r="K110" s="139">
        <v>8</v>
      </c>
      <c r="L110" s="139">
        <v>1</v>
      </c>
      <c r="M110" s="139">
        <v>8</v>
      </c>
      <c r="N110" s="226">
        <v>1</v>
      </c>
      <c r="O110" s="197">
        <v>0</v>
      </c>
      <c r="P110" s="160">
        <f>$C$6+$Q$6+$E$14+$S$14+$E$22+$S$22+$C$33+$Q$33+$C$38+$Q$38+$E$50+$S$50+$E$55+$S$55+$C$75+$Q$75+$E$84+$S$84+$C$92+$Q$92+$E$72+$S$72</f>
        <v>41</v>
      </c>
      <c r="Q110" s="160">
        <f>$E$6+$S$6+$C$14+$Q$14+$C$22+$Q$22+$E$33+$S$33+$E$38+$S$38+$C$50+$Q$50+$C$55+$Q$55+$E$75+$S$75+$C$84+$Q$84+$E$92+$S$92+$C$72+$Q$72</f>
        <v>53</v>
      </c>
      <c r="R110" s="104"/>
      <c r="S110" s="128">
        <f>P110-Q110</f>
        <v>-12</v>
      </c>
      <c r="T110" s="91"/>
      <c r="U110" s="90" t="s">
        <v>0</v>
      </c>
      <c r="V110" s="191"/>
    </row>
    <row r="111" spans="1:21" s="14" customFormat="1" ht="15.75" customHeight="1">
      <c r="A111" s="25" t="s">
        <v>1</v>
      </c>
      <c r="B111" s="157">
        <v>6</v>
      </c>
      <c r="C111" s="157"/>
      <c r="D111" s="101"/>
      <c r="E111" s="178" t="s">
        <v>21</v>
      </c>
      <c r="F111" s="127"/>
      <c r="G111" s="102"/>
      <c r="H111" s="158"/>
      <c r="I111" s="163">
        <f>SUM(K111*3,L111*1,M111*0,N111*-1,)-O111</f>
        <v>16</v>
      </c>
      <c r="J111" s="164">
        <f>SUM(K111,L111,M111,N111)</f>
        <v>18</v>
      </c>
      <c r="K111" s="164">
        <v>4</v>
      </c>
      <c r="L111" s="164">
        <v>4</v>
      </c>
      <c r="M111" s="164">
        <v>10</v>
      </c>
      <c r="N111" s="196">
        <v>0</v>
      </c>
      <c r="O111" s="196">
        <v>0</v>
      </c>
      <c r="P111" s="165">
        <f>$C$14+$Q$14+$E$26+$S$26+$C$32+$Q$32+$C$42+$Q$42+$E$49+$S$49+$C$57+$Q$57+$E$71+$S$71+$C$77+$Q$77+$E$83+$S$83+$C$93+$Q$93+$E$10+$S$10</f>
        <v>29</v>
      </c>
      <c r="Q111" s="165">
        <f>$E$14+$S$14+$C$26+$Q$26+$E$32+$S$32+$E$42+$S$42+$C$49+$Q$49+$E$57+$S$57+$C$71+$Q$71+$E$77+$S$77+$C$83+$Q$83+$E$93+$S$93+$C$10+$Q$10</f>
        <v>47</v>
      </c>
      <c r="R111" s="162"/>
      <c r="S111" s="166">
        <f>P111-Q111</f>
        <v>-18</v>
      </c>
      <c r="T111" s="136"/>
      <c r="U111" s="90" t="s">
        <v>0</v>
      </c>
    </row>
    <row r="112" spans="1:21" s="14" customFormat="1" ht="15.75" customHeight="1">
      <c r="A112" s="25" t="s">
        <v>1</v>
      </c>
      <c r="B112" s="170">
        <v>7</v>
      </c>
      <c r="C112" s="170"/>
      <c r="D112" s="102"/>
      <c r="E112" s="101" t="s">
        <v>35</v>
      </c>
      <c r="F112" s="127"/>
      <c r="G112" s="102"/>
      <c r="H112" s="158"/>
      <c r="I112" s="159">
        <f>SUM(K112*3,L112*1,M112*0,N112*-1,)-O112</f>
        <v>16</v>
      </c>
      <c r="J112" s="139">
        <f>SUM(K112,L112,M112,N112)</f>
        <v>18</v>
      </c>
      <c r="K112" s="139">
        <v>5</v>
      </c>
      <c r="L112" s="139">
        <v>3</v>
      </c>
      <c r="M112" s="139">
        <v>8</v>
      </c>
      <c r="N112" s="226">
        <v>2</v>
      </c>
      <c r="O112" s="197">
        <v>0</v>
      </c>
      <c r="P112" s="160">
        <f>$E$11+$S$11+$C$19+$Q$19+$E$25+$S$25+$E$35+$S$35+$C$43+$Q$43+$E$56+$S$56+$C$72+$Q$72+$C$76+$Q$76+$E$86+$S$86+$C$96+$Q$96+$C$49+$Q$49</f>
        <v>39</v>
      </c>
      <c r="Q112" s="160">
        <f>$C$11+$Q$11+$E$19+$S$19+$C$25+$Q$25+$C$35+$Q$35+$E$43+$S$43+$C$56+$Q$56+$E$72+$S$72+$E$76+$S$76+$C$86+$Q$86+$E$96+$S$96+$E$49+$S$49</f>
        <v>40</v>
      </c>
      <c r="R112" s="104"/>
      <c r="S112" s="128">
        <f>P112-Q112</f>
        <v>-1</v>
      </c>
      <c r="T112" s="190"/>
      <c r="U112" s="90" t="s">
        <v>0</v>
      </c>
    </row>
    <row r="113" spans="1:22" s="14" customFormat="1" ht="15.75" customHeight="1">
      <c r="A113" s="25" t="s">
        <v>1</v>
      </c>
      <c r="B113" s="168">
        <v>8</v>
      </c>
      <c r="C113" s="168"/>
      <c r="D113" s="101"/>
      <c r="E113" s="101" t="s">
        <v>48</v>
      </c>
      <c r="F113" s="103"/>
      <c r="G113" s="102"/>
      <c r="H113" s="158"/>
      <c r="I113" s="159">
        <f>SUM(K113*3,L113*1,M113*0,N113*-1,)-O113</f>
        <v>16</v>
      </c>
      <c r="J113" s="139">
        <f>SUM(K113,L113,M113,N113)</f>
        <v>18</v>
      </c>
      <c r="K113" s="139">
        <v>5</v>
      </c>
      <c r="L113" s="139">
        <v>2</v>
      </c>
      <c r="M113" s="139">
        <v>11</v>
      </c>
      <c r="N113" s="197">
        <v>0</v>
      </c>
      <c r="O113" s="197">
        <v>1</v>
      </c>
      <c r="P113" s="160">
        <f>$C$8+$Q$8+$E$19+$S$19+$C$23+$Q$23+$C$31+$Q$31+$E$42+$S$42+$E$48+$S$48+$C$54+$Q$54+$E$69+$S$69+$C$78+$Q$78+$E$85+$S$85+$E$92+$S$92</f>
        <v>32</v>
      </c>
      <c r="Q113" s="160">
        <f>$E$8+$S$8+$C$19+$Q$19+$E$23+$S$23+$E$31+$S$31+$C$42+$Q$42+$C$48+$Q$48+$E$54+$S$54+$C$69+$Q$69+$E$78+$S$78+$C$85+$Q$85+$C$92+$Q$92+3</f>
        <v>54</v>
      </c>
      <c r="R113" s="104"/>
      <c r="S113" s="128">
        <f>P113-Q113</f>
        <v>-22</v>
      </c>
      <c r="T113" s="91"/>
      <c r="U113" s="90" t="s">
        <v>0</v>
      </c>
      <c r="V113" s="191"/>
    </row>
    <row r="114" spans="1:21" s="14" customFormat="1" ht="15.75" customHeight="1">
      <c r="A114" s="14" t="s">
        <v>1</v>
      </c>
      <c r="B114" s="157">
        <v>9</v>
      </c>
      <c r="C114" s="157"/>
      <c r="D114" s="102"/>
      <c r="E114" s="101" t="s">
        <v>37</v>
      </c>
      <c r="F114" s="102"/>
      <c r="G114" s="102"/>
      <c r="H114" s="169"/>
      <c r="I114" s="159">
        <f>SUM(K114*3,L114*1,M114*0,N114*-1,)-O114</f>
        <v>7</v>
      </c>
      <c r="J114" s="139">
        <f>SUM(K114,L114,M114,N114)</f>
        <v>18</v>
      </c>
      <c r="K114" s="139">
        <v>2</v>
      </c>
      <c r="L114" s="139">
        <v>3</v>
      </c>
      <c r="M114" s="139">
        <v>13</v>
      </c>
      <c r="N114" s="197">
        <v>0</v>
      </c>
      <c r="O114" s="226">
        <v>2</v>
      </c>
      <c r="P114" s="160">
        <f>$E$9+$S$9+$C$15+$Q$15+$E$24+$S$24+$E$31+$S$31+$C$40+$Q$40+$C$47+$Q$47+$E$57+$S$57+$C$68+$Q$68+$E$76+$S$76+$C$84+$Q$84+$C$94+$Q$94</f>
        <v>22</v>
      </c>
      <c r="Q114" s="160">
        <f>$C$9+$Q$9+$E$15+$S$15+$C$24+$Q$24+$C$31+$Q$31+$E$40+$S$40+$E$47+$S$47+$C$57+$Q$57+$E$68+$S$68+$C$76+$Q$76+$E$84+$S$84+$E$94+$S$94+3</f>
        <v>71</v>
      </c>
      <c r="R114" s="104"/>
      <c r="S114" s="128">
        <f>P114-Q114</f>
        <v>-49</v>
      </c>
      <c r="T114" s="91"/>
      <c r="U114" s="90" t="s">
        <v>0</v>
      </c>
    </row>
    <row r="115" spans="1:21" s="14" customFormat="1" ht="15.75" customHeight="1">
      <c r="A115" s="14" t="s">
        <v>1</v>
      </c>
      <c r="B115" s="157">
        <v>10</v>
      </c>
      <c r="C115" s="157"/>
      <c r="D115" s="171"/>
      <c r="E115" s="101" t="s">
        <v>381</v>
      </c>
      <c r="F115" s="102"/>
      <c r="G115" s="102"/>
      <c r="H115" s="158"/>
      <c r="I115" s="159">
        <f>SUM(K115*3,L115*1,M115*0,N115*-1,)-O115</f>
        <v>4</v>
      </c>
      <c r="J115" s="139">
        <f>SUM(K115,L115,M115,N115)</f>
        <v>18</v>
      </c>
      <c r="K115" s="139">
        <v>3</v>
      </c>
      <c r="L115" s="139">
        <v>2</v>
      </c>
      <c r="M115" s="139">
        <v>7</v>
      </c>
      <c r="N115" s="226">
        <v>6</v>
      </c>
      <c r="O115" s="226">
        <v>1</v>
      </c>
      <c r="P115" s="160">
        <f>$C$11+$Q$11+$C$26+$Q$26+$C$30+$Q$30+$E$41+$S$41+$E$46+$S$46+$C$58+$Q$58+$E$67+$S$67+$E$75+$S$75+$C$85+$Q$85+$E$95+$S$95+$E$15+$S$15</f>
        <v>18</v>
      </c>
      <c r="Q115" s="160">
        <f>$E$11+$S$11+$E$26+$S$26+$E$30+$S$30+$C$41+$Q$41+$C$46+$Q$46+$E$58+$S$58+$C$67+$Q$67+$C$75+$Q$75+$E$85+$S$85+$C$95+$Q$95+$C$15+$Q$15</f>
        <v>53</v>
      </c>
      <c r="R115" s="104"/>
      <c r="S115" s="128">
        <f>P115-Q115</f>
        <v>-35</v>
      </c>
      <c r="T115" s="91"/>
      <c r="U115" s="90" t="s">
        <v>0</v>
      </c>
    </row>
    <row r="116" spans="1:21" s="14" customFormat="1" ht="15.75" customHeight="1">
      <c r="A116" s="14" t="s">
        <v>1</v>
      </c>
      <c r="B116" s="170">
        <v>11</v>
      </c>
      <c r="C116" s="170"/>
      <c r="D116" s="101"/>
      <c r="E116" s="169" t="s">
        <v>18</v>
      </c>
      <c r="F116" s="102"/>
      <c r="G116" s="102"/>
      <c r="H116" s="158"/>
      <c r="I116" s="159">
        <f>SUM(K116*3,L116*1,M116*0,N116*-1,)-O116</f>
        <v>0</v>
      </c>
      <c r="J116" s="139">
        <f>SUM(K116,L116,M116,N116)</f>
        <v>0</v>
      </c>
      <c r="K116" s="139">
        <v>0</v>
      </c>
      <c r="L116" s="139">
        <v>0</v>
      </c>
      <c r="M116" s="139">
        <v>0</v>
      </c>
      <c r="N116" s="197">
        <v>0</v>
      </c>
      <c r="O116" s="197">
        <v>0</v>
      </c>
      <c r="P116" s="160">
        <v>0</v>
      </c>
      <c r="Q116" s="160">
        <v>0</v>
      </c>
      <c r="R116" s="104"/>
      <c r="S116" s="128">
        <f>P116-Q116</f>
        <v>0</v>
      </c>
      <c r="T116" s="91"/>
      <c r="U116" s="90" t="s">
        <v>0</v>
      </c>
    </row>
    <row r="117" spans="1:21" s="14" customFormat="1" ht="15.75" customHeight="1">
      <c r="A117" s="14" t="s">
        <v>1</v>
      </c>
      <c r="B117" s="170">
        <v>12</v>
      </c>
      <c r="C117" s="170"/>
      <c r="D117" s="101"/>
      <c r="E117" s="169" t="s">
        <v>18</v>
      </c>
      <c r="F117" s="102"/>
      <c r="G117" s="102"/>
      <c r="H117" s="161"/>
      <c r="I117" s="159">
        <f>SUM(K117*3,L117*1,M117*0,N117*-1,)-O117</f>
        <v>0</v>
      </c>
      <c r="J117" s="139">
        <f>SUM(K117,L117,M117,N117)</f>
        <v>0</v>
      </c>
      <c r="K117" s="139">
        <v>0</v>
      </c>
      <c r="L117" s="139">
        <v>0</v>
      </c>
      <c r="M117" s="139">
        <v>0</v>
      </c>
      <c r="N117" s="197">
        <v>0</v>
      </c>
      <c r="O117" s="197">
        <v>0</v>
      </c>
      <c r="P117" s="160">
        <v>0</v>
      </c>
      <c r="Q117" s="160">
        <v>0</v>
      </c>
      <c r="R117" s="104"/>
      <c r="S117" s="128">
        <f>P117-Q117</f>
        <v>0</v>
      </c>
      <c r="T117" s="91"/>
      <c r="U117" s="90" t="s">
        <v>0</v>
      </c>
    </row>
    <row r="118" spans="1:21" s="14" customFormat="1" ht="15.75" customHeight="1">
      <c r="A118" s="14" t="s">
        <v>1</v>
      </c>
      <c r="B118" s="141"/>
      <c r="C118" s="141"/>
      <c r="D118" s="141"/>
      <c r="E118" s="102"/>
      <c r="F118" s="102"/>
      <c r="G118" s="102"/>
      <c r="H118" s="102"/>
      <c r="I118" s="102"/>
      <c r="J118" s="173"/>
      <c r="K118" s="102"/>
      <c r="L118" s="102"/>
      <c r="M118" s="102"/>
      <c r="N118" s="102"/>
      <c r="O118" s="102"/>
      <c r="P118" s="102"/>
      <c r="Q118" s="127"/>
      <c r="R118" s="127"/>
      <c r="S118" s="174"/>
      <c r="T118" s="102"/>
      <c r="U118" s="90" t="s">
        <v>0</v>
      </c>
    </row>
    <row r="119" spans="1:21" s="14" customFormat="1" ht="15.75" customHeight="1">
      <c r="A119" s="14" t="s">
        <v>1</v>
      </c>
      <c r="E119" s="133" t="s">
        <v>12</v>
      </c>
      <c r="F119" s="133"/>
      <c r="G119" s="102" t="s">
        <v>515</v>
      </c>
      <c r="H119" s="175"/>
      <c r="N119" s="25"/>
      <c r="U119" s="90" t="s">
        <v>0</v>
      </c>
    </row>
    <row r="120" spans="1:21" s="14" customFormat="1" ht="15.75" customHeight="1">
      <c r="A120" s="14" t="s">
        <v>1</v>
      </c>
      <c r="F120" s="133"/>
      <c r="G120" s="102"/>
      <c r="N120" s="25"/>
      <c r="U120" s="90" t="s">
        <v>0</v>
      </c>
    </row>
    <row r="121" spans="1:21" s="14" customFormat="1" ht="15.75" customHeight="1">
      <c r="A121" s="89" t="s">
        <v>13</v>
      </c>
      <c r="N121" s="25"/>
      <c r="U121" s="92" t="s">
        <v>14</v>
      </c>
    </row>
    <row r="122" s="14" customFormat="1" ht="15.75" customHeight="1"/>
    <row r="123" spans="15:17" s="14" customFormat="1" ht="15.75" customHeight="1">
      <c r="O123" s="176"/>
      <c r="P123" s="176">
        <f>SUM(P106:P117)</f>
        <v>411</v>
      </c>
      <c r="Q123" s="176">
        <f>SUM(Q106:Q117)</f>
        <v>417</v>
      </c>
    </row>
    <row r="124" s="14" customFormat="1" ht="15.75" customHeight="1"/>
    <row r="125" s="14" customFormat="1" ht="15.75" customHeight="1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</sheetData>
  <mergeCells count="22">
    <mergeCell ref="M45:O45"/>
    <mergeCell ref="M53:O53"/>
    <mergeCell ref="M66:O66"/>
    <mergeCell ref="M74:O74"/>
    <mergeCell ref="G29:H29"/>
    <mergeCell ref="G21:H21"/>
    <mergeCell ref="G13:H13"/>
    <mergeCell ref="G5:H5"/>
    <mergeCell ref="G66:H66"/>
    <mergeCell ref="G53:H53"/>
    <mergeCell ref="G45:H45"/>
    <mergeCell ref="G37:H37"/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  <mergeCell ref="G82:H82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tabColor indexed="14"/>
    <pageSetUpPr fitToPage="1"/>
  </sheetPr>
  <dimension ref="A1:X123"/>
  <sheetViews>
    <sheetView showGridLines="0" workbookViewId="0" topLeftCell="A85">
      <selection activeCell="B106" sqref="B106"/>
    </sheetView>
  </sheetViews>
  <sheetFormatPr defaultColWidth="11.421875" defaultRowHeight="12.75"/>
  <cols>
    <col min="1" max="1" width="2.7109375" style="1" customWidth="1"/>
    <col min="2" max="2" width="5.28125" style="1" customWidth="1"/>
    <col min="3" max="3" width="3.57421875" style="1" customWidth="1"/>
    <col min="4" max="4" width="1.28515625" style="1" customWidth="1"/>
    <col min="5" max="5" width="3.57421875" style="1" customWidth="1"/>
    <col min="6" max="6" width="4.7109375" style="1" customWidth="1"/>
    <col min="7" max="9" width="8.57421875" style="1" customWidth="1"/>
    <col min="10" max="14" width="4.7109375" style="1" customWidth="1"/>
    <col min="15" max="15" width="5.140625" style="1" bestFit="1" customWidth="1"/>
    <col min="16" max="17" width="5.140625" style="1" customWidth="1"/>
    <col min="18" max="18" width="1.28515625" style="1" customWidth="1"/>
    <col min="19" max="19" width="3.57421875" style="1" customWidth="1"/>
    <col min="20" max="20" width="4.7109375" style="1" customWidth="1"/>
    <col min="21" max="21" width="2.7109375" style="1" customWidth="1"/>
    <col min="22" max="16384" width="11.421875" style="1" customWidth="1"/>
  </cols>
  <sheetData>
    <row r="1" spans="1:21" s="14" customFormat="1" ht="15.75">
      <c r="A1" s="77"/>
      <c r="B1" s="78" t="s">
        <v>330</v>
      </c>
      <c r="C1" s="79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60"/>
    </row>
    <row r="2" spans="1:22" s="14" customFormat="1" ht="16.5" thickBot="1">
      <c r="A2" s="77"/>
      <c r="B2" s="82" t="s">
        <v>47</v>
      </c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  <c r="U2" s="60"/>
      <c r="V2" s="177"/>
    </row>
    <row r="3" spans="5:21" s="14" customFormat="1" ht="15.75" customHeight="1">
      <c r="E3" s="86"/>
      <c r="N3" s="60"/>
      <c r="O3" s="60"/>
      <c r="P3" s="87"/>
      <c r="Q3" s="87"/>
      <c r="R3" s="87"/>
      <c r="S3" s="88"/>
      <c r="T3" s="88"/>
      <c r="U3" s="60"/>
    </row>
    <row r="4" spans="1:21" s="14" customFormat="1" ht="15.75" customHeight="1">
      <c r="A4" s="89" t="s">
        <v>13</v>
      </c>
      <c r="E4" s="86"/>
      <c r="M4" s="90"/>
      <c r="T4" s="91"/>
      <c r="U4" s="92" t="s">
        <v>14</v>
      </c>
    </row>
    <row r="5" spans="1:21" s="14" customFormat="1" ht="15.75" customHeight="1">
      <c r="A5" s="14" t="s">
        <v>1</v>
      </c>
      <c r="B5" s="93" t="s">
        <v>331</v>
      </c>
      <c r="C5" s="93"/>
      <c r="D5" s="93"/>
      <c r="E5" s="94"/>
      <c r="F5" s="94"/>
      <c r="G5" s="285"/>
      <c r="H5" s="285"/>
      <c r="L5" s="95"/>
      <c r="M5" s="283"/>
      <c r="N5" s="283"/>
      <c r="O5" s="283"/>
      <c r="P5" s="96" t="s">
        <v>368</v>
      </c>
      <c r="Q5" s="96"/>
      <c r="R5" s="96"/>
      <c r="S5" s="97"/>
      <c r="T5" s="97"/>
      <c r="U5" s="90" t="s">
        <v>0</v>
      </c>
    </row>
    <row r="6" spans="1:21" s="14" customFormat="1" ht="15.75" customHeight="1">
      <c r="A6" s="14" t="s">
        <v>1</v>
      </c>
      <c r="B6" s="108"/>
      <c r="C6" s="108">
        <v>2</v>
      </c>
      <c r="D6" s="109" t="s">
        <v>2</v>
      </c>
      <c r="E6" s="110">
        <v>5</v>
      </c>
      <c r="G6" s="101" t="s">
        <v>51</v>
      </c>
      <c r="H6" s="102"/>
      <c r="I6" s="103"/>
      <c r="J6" s="104" t="s">
        <v>2</v>
      </c>
      <c r="K6" s="178" t="s">
        <v>20</v>
      </c>
      <c r="M6" s="105"/>
      <c r="P6" s="98"/>
      <c r="Q6" s="108">
        <v>2</v>
      </c>
      <c r="R6" s="109" t="s">
        <v>2</v>
      </c>
      <c r="S6" s="110">
        <v>2</v>
      </c>
      <c r="T6" s="179"/>
      <c r="U6" s="90" t="s">
        <v>0</v>
      </c>
    </row>
    <row r="7" spans="1:21" s="14" customFormat="1" ht="15.75" customHeight="1">
      <c r="A7" s="14" t="s">
        <v>1</v>
      </c>
      <c r="B7" s="230"/>
      <c r="C7" s="98">
        <v>6</v>
      </c>
      <c r="D7" s="99" t="s">
        <v>2</v>
      </c>
      <c r="E7" s="113">
        <v>1</v>
      </c>
      <c r="F7" s="115"/>
      <c r="G7" s="101" t="s">
        <v>30</v>
      </c>
      <c r="H7" s="102"/>
      <c r="I7" s="103"/>
      <c r="J7" s="104" t="s">
        <v>2</v>
      </c>
      <c r="K7" s="102" t="s">
        <v>406</v>
      </c>
      <c r="M7" s="105"/>
      <c r="P7" s="114"/>
      <c r="Q7" s="98">
        <v>5</v>
      </c>
      <c r="R7" s="99" t="s">
        <v>2</v>
      </c>
      <c r="S7" s="113">
        <v>0</v>
      </c>
      <c r="T7" s="115"/>
      <c r="U7" s="90" t="s">
        <v>0</v>
      </c>
    </row>
    <row r="8" spans="1:21" s="14" customFormat="1" ht="15.75" customHeight="1">
      <c r="A8" s="14" t="s">
        <v>1</v>
      </c>
      <c r="B8" s="98"/>
      <c r="C8" s="98">
        <v>3</v>
      </c>
      <c r="D8" s="99" t="s">
        <v>2</v>
      </c>
      <c r="E8" s="113">
        <v>0</v>
      </c>
      <c r="F8" s="115" t="s">
        <v>446</v>
      </c>
      <c r="G8" s="102" t="s">
        <v>383</v>
      </c>
      <c r="H8" s="102"/>
      <c r="I8" s="127"/>
      <c r="J8" s="104" t="s">
        <v>2</v>
      </c>
      <c r="K8" s="101" t="s">
        <v>50</v>
      </c>
      <c r="M8" s="112"/>
      <c r="P8" s="98"/>
      <c r="Q8" s="98">
        <v>3</v>
      </c>
      <c r="R8" s="99" t="s">
        <v>2</v>
      </c>
      <c r="S8" s="113">
        <v>5</v>
      </c>
      <c r="T8" s="102"/>
      <c r="U8" s="90" t="s">
        <v>0</v>
      </c>
    </row>
    <row r="9" spans="1:21" s="14" customFormat="1" ht="15.75" customHeight="1">
      <c r="A9" s="14" t="s">
        <v>1</v>
      </c>
      <c r="C9" s="98"/>
      <c r="D9" s="2" t="s">
        <v>19</v>
      </c>
      <c r="E9" s="113"/>
      <c r="G9" s="101" t="s">
        <v>385</v>
      </c>
      <c r="H9" s="102"/>
      <c r="I9" s="102"/>
      <c r="J9" s="104" t="s">
        <v>2</v>
      </c>
      <c r="K9" s="101" t="s">
        <v>384</v>
      </c>
      <c r="M9" s="112"/>
      <c r="Q9" s="98"/>
      <c r="R9" s="2" t="s">
        <v>19</v>
      </c>
      <c r="S9" s="113"/>
      <c r="T9" s="126"/>
      <c r="U9" s="90" t="s">
        <v>0</v>
      </c>
    </row>
    <row r="10" spans="1:21" s="14" customFormat="1" ht="15.75" customHeight="1">
      <c r="A10" s="14" t="s">
        <v>1</v>
      </c>
      <c r="C10" s="108"/>
      <c r="D10" s="2" t="s">
        <v>19</v>
      </c>
      <c r="E10" s="110"/>
      <c r="F10" s="115"/>
      <c r="G10" s="101" t="s">
        <v>239</v>
      </c>
      <c r="H10" s="102"/>
      <c r="I10" s="102"/>
      <c r="J10" s="104" t="s">
        <v>2</v>
      </c>
      <c r="K10" s="101" t="s">
        <v>29</v>
      </c>
      <c r="M10" s="115"/>
      <c r="P10" s="98"/>
      <c r="Q10" s="98"/>
      <c r="R10" s="2" t="s">
        <v>19</v>
      </c>
      <c r="S10" s="113"/>
      <c r="T10" s="126"/>
      <c r="U10" s="90" t="s">
        <v>0</v>
      </c>
    </row>
    <row r="11" spans="1:24" s="14" customFormat="1" ht="15.75" customHeight="1">
      <c r="A11" s="14" t="s">
        <v>1</v>
      </c>
      <c r="C11" s="98">
        <v>4</v>
      </c>
      <c r="D11" s="99" t="s">
        <v>2</v>
      </c>
      <c r="E11" s="113">
        <v>5</v>
      </c>
      <c r="G11" s="101" t="s">
        <v>386</v>
      </c>
      <c r="H11" s="102"/>
      <c r="I11" s="102"/>
      <c r="J11" s="104" t="s">
        <v>2</v>
      </c>
      <c r="K11" s="102" t="s">
        <v>33</v>
      </c>
      <c r="M11" s="112"/>
      <c r="Q11" s="98">
        <v>3</v>
      </c>
      <c r="R11" s="99" t="s">
        <v>2</v>
      </c>
      <c r="S11" s="113">
        <v>4</v>
      </c>
      <c r="T11" s="118"/>
      <c r="U11" s="90" t="s">
        <v>0</v>
      </c>
      <c r="X11" s="112"/>
    </row>
    <row r="12" spans="1:21" s="14" customFormat="1" ht="15.75" customHeight="1">
      <c r="A12" s="14" t="s">
        <v>1</v>
      </c>
      <c r="B12" s="89" t="s">
        <v>17</v>
      </c>
      <c r="C12" s="89"/>
      <c r="D12" s="89"/>
      <c r="E12" s="86"/>
      <c r="O12" s="90"/>
      <c r="U12" s="90" t="s">
        <v>0</v>
      </c>
    </row>
    <row r="13" spans="1:21" s="14" customFormat="1" ht="15.75" customHeight="1">
      <c r="A13" s="14" t="s">
        <v>1</v>
      </c>
      <c r="B13" s="93" t="s">
        <v>332</v>
      </c>
      <c r="C13" s="93"/>
      <c r="D13" s="93"/>
      <c r="E13" s="94"/>
      <c r="F13" s="94"/>
      <c r="G13" s="285"/>
      <c r="H13" s="285"/>
      <c r="L13" s="95"/>
      <c r="M13" s="284">
        <v>43221</v>
      </c>
      <c r="N13" s="284"/>
      <c r="O13" s="284"/>
      <c r="P13" s="96" t="s">
        <v>369</v>
      </c>
      <c r="Q13" s="96"/>
      <c r="R13" s="96"/>
      <c r="S13" s="97"/>
      <c r="T13" s="97"/>
      <c r="U13" s="90" t="s">
        <v>0</v>
      </c>
    </row>
    <row r="14" spans="1:21" s="14" customFormat="1" ht="15.75" customHeight="1">
      <c r="A14" s="14" t="s">
        <v>1</v>
      </c>
      <c r="C14" s="108">
        <v>5</v>
      </c>
      <c r="D14" s="109" t="s">
        <v>2</v>
      </c>
      <c r="E14" s="110">
        <v>4</v>
      </c>
      <c r="F14" s="102"/>
      <c r="G14" s="178" t="s">
        <v>20</v>
      </c>
      <c r="H14" s="102"/>
      <c r="I14" s="102"/>
      <c r="J14" s="104" t="s">
        <v>2</v>
      </c>
      <c r="K14" s="101" t="s">
        <v>30</v>
      </c>
      <c r="M14" s="120"/>
      <c r="P14" s="114" t="s">
        <v>446</v>
      </c>
      <c r="Q14" s="108">
        <v>0</v>
      </c>
      <c r="R14" s="109" t="s">
        <v>2</v>
      </c>
      <c r="S14" s="110">
        <v>3</v>
      </c>
      <c r="T14" s="102"/>
      <c r="U14" s="90" t="s">
        <v>0</v>
      </c>
    </row>
    <row r="15" spans="1:21" s="14" customFormat="1" ht="15.75" customHeight="1">
      <c r="A15" s="14" t="s">
        <v>1</v>
      </c>
      <c r="B15" s="114"/>
      <c r="C15" s="98"/>
      <c r="D15" s="2" t="s">
        <v>19</v>
      </c>
      <c r="E15" s="113"/>
      <c r="F15" s="102"/>
      <c r="G15" s="101" t="s">
        <v>29</v>
      </c>
      <c r="H15" s="102"/>
      <c r="I15" s="102"/>
      <c r="J15" s="104" t="s">
        <v>2</v>
      </c>
      <c r="K15" s="101" t="s">
        <v>386</v>
      </c>
      <c r="M15" s="120"/>
      <c r="Q15" s="98"/>
      <c r="R15" s="2" t="s">
        <v>19</v>
      </c>
      <c r="S15" s="113"/>
      <c r="T15" s="121"/>
      <c r="U15" s="90" t="s">
        <v>0</v>
      </c>
    </row>
    <row r="16" spans="1:21" s="14" customFormat="1" ht="15.75" customHeight="1">
      <c r="A16" s="14" t="s">
        <v>1</v>
      </c>
      <c r="B16" s="114"/>
      <c r="C16" s="98">
        <v>2</v>
      </c>
      <c r="D16" s="99" t="s">
        <v>2</v>
      </c>
      <c r="E16" s="118">
        <v>2</v>
      </c>
      <c r="F16" s="115"/>
      <c r="G16" s="102" t="s">
        <v>406</v>
      </c>
      <c r="H16" s="102"/>
      <c r="I16" s="102"/>
      <c r="J16" s="104" t="s">
        <v>2</v>
      </c>
      <c r="K16" s="102" t="s">
        <v>383</v>
      </c>
      <c r="M16" s="119"/>
      <c r="P16" s="114" t="s">
        <v>446</v>
      </c>
      <c r="Q16" s="98">
        <v>0</v>
      </c>
      <c r="R16" s="99" t="s">
        <v>2</v>
      </c>
      <c r="S16" s="118">
        <v>3</v>
      </c>
      <c r="T16" s="121"/>
      <c r="U16" s="90" t="s">
        <v>0</v>
      </c>
    </row>
    <row r="17" spans="1:21" s="14" customFormat="1" ht="15.75" customHeight="1">
      <c r="A17" s="14" t="s">
        <v>1</v>
      </c>
      <c r="B17" s="230"/>
      <c r="C17" s="98"/>
      <c r="D17" s="2" t="s">
        <v>19</v>
      </c>
      <c r="E17" s="113"/>
      <c r="F17" s="102"/>
      <c r="G17" s="101" t="s">
        <v>384</v>
      </c>
      <c r="H17" s="102"/>
      <c r="I17" s="102"/>
      <c r="J17" s="104" t="s">
        <v>2</v>
      </c>
      <c r="K17" s="101" t="s">
        <v>51</v>
      </c>
      <c r="M17" s="120"/>
      <c r="Q17" s="98"/>
      <c r="R17" s="2" t="s">
        <v>19</v>
      </c>
      <c r="S17" s="113"/>
      <c r="T17" s="121"/>
      <c r="U17" s="90" t="s">
        <v>0</v>
      </c>
    </row>
    <row r="18" spans="1:21" s="14" customFormat="1" ht="15.75" customHeight="1">
      <c r="A18" s="14" t="s">
        <v>1</v>
      </c>
      <c r="C18" s="98">
        <v>1</v>
      </c>
      <c r="D18" s="99" t="s">
        <v>2</v>
      </c>
      <c r="E18" s="113">
        <v>3</v>
      </c>
      <c r="F18" s="102"/>
      <c r="G18" s="101" t="s">
        <v>50</v>
      </c>
      <c r="H18" s="102"/>
      <c r="I18" s="102"/>
      <c r="J18" s="104" t="s">
        <v>2</v>
      </c>
      <c r="K18" s="101" t="s">
        <v>239</v>
      </c>
      <c r="M18" s="120"/>
      <c r="Q18" s="98">
        <v>0</v>
      </c>
      <c r="R18" s="99" t="s">
        <v>2</v>
      </c>
      <c r="S18" s="113">
        <v>8</v>
      </c>
      <c r="T18" s="179"/>
      <c r="U18" s="90" t="s">
        <v>0</v>
      </c>
    </row>
    <row r="19" spans="1:21" s="14" customFormat="1" ht="15.75" customHeight="1">
      <c r="A19" s="14" t="s">
        <v>1</v>
      </c>
      <c r="C19" s="98">
        <v>1</v>
      </c>
      <c r="D19" s="99" t="s">
        <v>2</v>
      </c>
      <c r="E19" s="113">
        <v>6</v>
      </c>
      <c r="F19" s="126"/>
      <c r="G19" s="102" t="s">
        <v>33</v>
      </c>
      <c r="H19" s="102"/>
      <c r="I19" s="102"/>
      <c r="J19" s="104" t="s">
        <v>2</v>
      </c>
      <c r="K19" s="101" t="s">
        <v>385</v>
      </c>
      <c r="M19" s="123"/>
      <c r="P19" s="114"/>
      <c r="Q19" s="98">
        <v>0</v>
      </c>
      <c r="R19" s="99" t="s">
        <v>2</v>
      </c>
      <c r="S19" s="113">
        <v>3</v>
      </c>
      <c r="T19" s="126"/>
      <c r="U19" s="90" t="s">
        <v>0</v>
      </c>
    </row>
    <row r="20" spans="1:21" s="14" customFormat="1" ht="15.75" customHeight="1">
      <c r="A20" s="14" t="s">
        <v>1</v>
      </c>
      <c r="B20" s="89" t="s">
        <v>17</v>
      </c>
      <c r="C20" s="89"/>
      <c r="D20" s="89"/>
      <c r="E20" s="86"/>
      <c r="H20" s="124"/>
      <c r="J20" s="124"/>
      <c r="O20" s="90"/>
      <c r="U20" s="90" t="s">
        <v>0</v>
      </c>
    </row>
    <row r="21" spans="1:21" s="14" customFormat="1" ht="15.75" customHeight="1">
      <c r="A21" s="14" t="s">
        <v>1</v>
      </c>
      <c r="B21" s="93" t="s">
        <v>333</v>
      </c>
      <c r="C21" s="93"/>
      <c r="D21" s="93"/>
      <c r="E21" s="94"/>
      <c r="F21" s="94"/>
      <c r="G21" s="285"/>
      <c r="H21" s="285"/>
      <c r="L21" s="95"/>
      <c r="M21" s="284">
        <v>43254</v>
      </c>
      <c r="N21" s="284"/>
      <c r="O21" s="284"/>
      <c r="P21" s="96" t="s">
        <v>377</v>
      </c>
      <c r="Q21" s="96"/>
      <c r="R21" s="96"/>
      <c r="S21" s="125"/>
      <c r="T21" s="97"/>
      <c r="U21" s="90" t="s">
        <v>0</v>
      </c>
    </row>
    <row r="22" spans="1:21" s="14" customFormat="1" ht="15.75" customHeight="1">
      <c r="A22" s="14" t="s">
        <v>1</v>
      </c>
      <c r="C22" s="98">
        <v>1</v>
      </c>
      <c r="D22" s="99" t="s">
        <v>2</v>
      </c>
      <c r="E22" s="100">
        <v>5</v>
      </c>
      <c r="F22" s="102"/>
      <c r="G22" s="101" t="s">
        <v>50</v>
      </c>
      <c r="H22" s="102"/>
      <c r="I22" s="102"/>
      <c r="J22" s="104" t="s">
        <v>2</v>
      </c>
      <c r="K22" s="101" t="s">
        <v>30</v>
      </c>
      <c r="M22" s="120"/>
      <c r="P22" s="106"/>
      <c r="Q22" s="98">
        <v>0</v>
      </c>
      <c r="R22" s="99" t="s">
        <v>2</v>
      </c>
      <c r="S22" s="100">
        <v>5</v>
      </c>
      <c r="T22" s="102"/>
      <c r="U22" s="90" t="s">
        <v>0</v>
      </c>
    </row>
    <row r="23" spans="1:21" s="14" customFormat="1" ht="15.75" customHeight="1">
      <c r="A23" s="14" t="s">
        <v>1</v>
      </c>
      <c r="C23" s="98">
        <v>3</v>
      </c>
      <c r="D23" s="99" t="s">
        <v>2</v>
      </c>
      <c r="E23" s="100">
        <v>0</v>
      </c>
      <c r="F23" s="102"/>
      <c r="G23" s="101" t="s">
        <v>385</v>
      </c>
      <c r="H23" s="102"/>
      <c r="I23" s="127"/>
      <c r="J23" s="104" t="s">
        <v>2</v>
      </c>
      <c r="K23" s="101" t="s">
        <v>51</v>
      </c>
      <c r="M23" s="119"/>
      <c r="P23" s="114"/>
      <c r="Q23" s="98">
        <v>3</v>
      </c>
      <c r="R23" s="99" t="s">
        <v>2</v>
      </c>
      <c r="S23" s="100">
        <v>0</v>
      </c>
      <c r="T23" s="102" t="s">
        <v>446</v>
      </c>
      <c r="U23" s="90" t="s">
        <v>0</v>
      </c>
    </row>
    <row r="24" spans="1:21" s="14" customFormat="1" ht="15.75" customHeight="1">
      <c r="A24" s="14" t="s">
        <v>1</v>
      </c>
      <c r="B24" s="114"/>
      <c r="C24" s="98"/>
      <c r="D24" s="2" t="s">
        <v>19</v>
      </c>
      <c r="E24" s="118"/>
      <c r="F24" s="115"/>
      <c r="G24" s="102" t="s">
        <v>406</v>
      </c>
      <c r="H24" s="102"/>
      <c r="I24" s="103"/>
      <c r="J24" s="104" t="s">
        <v>2</v>
      </c>
      <c r="K24" s="101" t="s">
        <v>29</v>
      </c>
      <c r="M24" s="123"/>
      <c r="Q24" s="98"/>
      <c r="R24" s="2" t="s">
        <v>19</v>
      </c>
      <c r="S24" s="118"/>
      <c r="T24" s="126"/>
      <c r="U24" s="90" t="s">
        <v>0</v>
      </c>
    </row>
    <row r="25" spans="1:21" s="14" customFormat="1" ht="15.75" customHeight="1">
      <c r="A25" s="14" t="s">
        <v>1</v>
      </c>
      <c r="B25" s="237"/>
      <c r="C25" s="108">
        <v>4</v>
      </c>
      <c r="D25" s="109" t="s">
        <v>2</v>
      </c>
      <c r="E25" s="110">
        <v>1</v>
      </c>
      <c r="F25" s="102"/>
      <c r="G25" s="101" t="s">
        <v>386</v>
      </c>
      <c r="H25" s="102"/>
      <c r="I25" s="102"/>
      <c r="J25" s="104" t="s">
        <v>2</v>
      </c>
      <c r="K25" s="178" t="s">
        <v>20</v>
      </c>
      <c r="M25" s="120"/>
      <c r="Q25" s="108">
        <v>2</v>
      </c>
      <c r="R25" s="109" t="s">
        <v>2</v>
      </c>
      <c r="S25" s="110">
        <v>4</v>
      </c>
      <c r="T25" s="111"/>
      <c r="U25" s="90" t="s">
        <v>0</v>
      </c>
    </row>
    <row r="26" spans="1:21" s="14" customFormat="1" ht="15.75" customHeight="1">
      <c r="A26" s="14" t="s">
        <v>1</v>
      </c>
      <c r="B26" s="230"/>
      <c r="C26" s="98">
        <v>5</v>
      </c>
      <c r="D26" s="99" t="s">
        <v>2</v>
      </c>
      <c r="E26" s="100">
        <v>4</v>
      </c>
      <c r="F26" s="102"/>
      <c r="G26" s="102" t="s">
        <v>383</v>
      </c>
      <c r="H26" s="102"/>
      <c r="I26" s="103"/>
      <c r="J26" s="104" t="s">
        <v>2</v>
      </c>
      <c r="K26" s="102" t="s">
        <v>33</v>
      </c>
      <c r="M26" s="119"/>
      <c r="P26" s="98"/>
      <c r="Q26" s="98">
        <v>7</v>
      </c>
      <c r="R26" s="99" t="s">
        <v>2</v>
      </c>
      <c r="S26" s="100">
        <v>2</v>
      </c>
      <c r="T26" s="102"/>
      <c r="U26" s="90" t="s">
        <v>0</v>
      </c>
    </row>
    <row r="27" spans="1:21" s="14" customFormat="1" ht="15.75" customHeight="1">
      <c r="A27" s="14" t="s">
        <v>1</v>
      </c>
      <c r="C27" s="98"/>
      <c r="D27" s="2" t="s">
        <v>19</v>
      </c>
      <c r="E27" s="100"/>
      <c r="F27" s="102"/>
      <c r="G27" s="101" t="s">
        <v>239</v>
      </c>
      <c r="H27" s="102"/>
      <c r="I27" s="102"/>
      <c r="J27" s="104" t="s">
        <v>2</v>
      </c>
      <c r="K27" s="101" t="s">
        <v>384</v>
      </c>
      <c r="M27" s="120"/>
      <c r="P27" s="106"/>
      <c r="Q27" s="98"/>
      <c r="R27" s="2" t="s">
        <v>19</v>
      </c>
      <c r="S27" s="100"/>
      <c r="T27" s="179"/>
      <c r="U27" s="90" t="s">
        <v>0</v>
      </c>
    </row>
    <row r="28" spans="1:21" s="14" customFormat="1" ht="15.75" customHeight="1">
      <c r="A28" s="14" t="s">
        <v>1</v>
      </c>
      <c r="B28" s="89" t="s">
        <v>17</v>
      </c>
      <c r="C28" s="89"/>
      <c r="D28" s="89"/>
      <c r="E28" s="86"/>
      <c r="H28" s="124"/>
      <c r="J28" s="124"/>
      <c r="O28" s="90"/>
      <c r="U28" s="90" t="s">
        <v>0</v>
      </c>
    </row>
    <row r="29" spans="1:21" s="14" customFormat="1" ht="15.75" customHeight="1">
      <c r="A29" s="14" t="s">
        <v>1</v>
      </c>
      <c r="B29" s="93" t="s">
        <v>334</v>
      </c>
      <c r="C29" s="93"/>
      <c r="D29" s="93"/>
      <c r="E29" s="94"/>
      <c r="F29" s="94"/>
      <c r="G29" s="285"/>
      <c r="H29" s="285"/>
      <c r="L29" s="95"/>
      <c r="M29" s="284">
        <v>43233</v>
      </c>
      <c r="N29" s="284"/>
      <c r="O29" s="284"/>
      <c r="P29" s="96" t="s">
        <v>370</v>
      </c>
      <c r="Q29" s="96"/>
      <c r="R29" s="96"/>
      <c r="S29" s="125"/>
      <c r="T29" s="97"/>
      <c r="U29" s="90" t="s">
        <v>0</v>
      </c>
    </row>
    <row r="30" spans="1:21" s="14" customFormat="1" ht="15.75" customHeight="1">
      <c r="A30" s="14" t="s">
        <v>1</v>
      </c>
      <c r="C30" s="98">
        <v>3</v>
      </c>
      <c r="D30" s="99" t="s">
        <v>2</v>
      </c>
      <c r="E30" s="100">
        <v>0</v>
      </c>
      <c r="F30" s="102"/>
      <c r="G30" s="101" t="s">
        <v>386</v>
      </c>
      <c r="H30" s="102"/>
      <c r="I30" s="102"/>
      <c r="J30" s="104" t="s">
        <v>2</v>
      </c>
      <c r="K30" s="101" t="s">
        <v>50</v>
      </c>
      <c r="M30" s="103"/>
      <c r="Q30" s="98">
        <v>2</v>
      </c>
      <c r="R30" s="99" t="s">
        <v>2</v>
      </c>
      <c r="S30" s="100">
        <v>2</v>
      </c>
      <c r="T30" s="102"/>
      <c r="U30" s="90" t="s">
        <v>0</v>
      </c>
    </row>
    <row r="31" spans="1:21" s="14" customFormat="1" ht="15.75" customHeight="1">
      <c r="A31" s="14" t="s">
        <v>1</v>
      </c>
      <c r="C31" s="98"/>
      <c r="D31" s="2" t="s">
        <v>19</v>
      </c>
      <c r="E31" s="100"/>
      <c r="F31" s="102"/>
      <c r="G31" s="101" t="s">
        <v>385</v>
      </c>
      <c r="H31" s="102"/>
      <c r="I31" s="102"/>
      <c r="J31" s="104" t="s">
        <v>2</v>
      </c>
      <c r="K31" s="101" t="s">
        <v>29</v>
      </c>
      <c r="M31" s="112"/>
      <c r="Q31" s="98"/>
      <c r="R31" s="2" t="s">
        <v>19</v>
      </c>
      <c r="S31" s="113"/>
      <c r="T31" s="118"/>
      <c r="U31" s="90" t="s">
        <v>0</v>
      </c>
    </row>
    <row r="32" spans="1:21" s="14" customFormat="1" ht="15.75" customHeight="1">
      <c r="A32" s="14" t="s">
        <v>1</v>
      </c>
      <c r="C32" s="108"/>
      <c r="D32" s="2" t="s">
        <v>19</v>
      </c>
      <c r="E32" s="110"/>
      <c r="F32" s="115"/>
      <c r="G32" s="178" t="s">
        <v>20</v>
      </c>
      <c r="H32" s="102"/>
      <c r="I32" s="102"/>
      <c r="J32" s="104" t="s">
        <v>2</v>
      </c>
      <c r="K32" s="101" t="s">
        <v>384</v>
      </c>
      <c r="M32" s="112"/>
      <c r="P32" s="98"/>
      <c r="Q32" s="108"/>
      <c r="R32" s="2" t="s">
        <v>19</v>
      </c>
      <c r="S32" s="110"/>
      <c r="T32" s="126"/>
      <c r="U32" s="90" t="s">
        <v>0</v>
      </c>
    </row>
    <row r="33" spans="1:21" s="14" customFormat="1" ht="15.75" customHeight="1">
      <c r="A33" s="14" t="s">
        <v>1</v>
      </c>
      <c r="B33" s="2"/>
      <c r="C33" s="98">
        <v>4</v>
      </c>
      <c r="D33" s="99" t="s">
        <v>2</v>
      </c>
      <c r="E33" s="100">
        <v>1</v>
      </c>
      <c r="F33" s="126"/>
      <c r="G33" s="101" t="s">
        <v>30</v>
      </c>
      <c r="H33" s="102"/>
      <c r="I33" s="102"/>
      <c r="J33" s="104" t="s">
        <v>2</v>
      </c>
      <c r="K33" s="102" t="s">
        <v>383</v>
      </c>
      <c r="M33" s="112"/>
      <c r="P33" s="99"/>
      <c r="Q33" s="98">
        <v>3</v>
      </c>
      <c r="R33" s="99" t="s">
        <v>2</v>
      </c>
      <c r="S33" s="113">
        <v>2</v>
      </c>
      <c r="T33" s="99"/>
      <c r="U33" s="90" t="s">
        <v>0</v>
      </c>
    </row>
    <row r="34" spans="1:21" s="14" customFormat="1" ht="15.75" customHeight="1">
      <c r="A34" s="14" t="s">
        <v>1</v>
      </c>
      <c r="B34" s="2"/>
      <c r="C34" s="98">
        <v>2</v>
      </c>
      <c r="D34" s="99" t="s">
        <v>2</v>
      </c>
      <c r="E34" s="118">
        <v>1</v>
      </c>
      <c r="F34" s="2"/>
      <c r="G34" s="101" t="s">
        <v>239</v>
      </c>
      <c r="H34" s="102"/>
      <c r="I34" s="127"/>
      <c r="J34" s="104" t="s">
        <v>2</v>
      </c>
      <c r="K34" s="102" t="s">
        <v>406</v>
      </c>
      <c r="M34" s="105"/>
      <c r="P34" s="114"/>
      <c r="Q34" s="98">
        <v>4</v>
      </c>
      <c r="R34" s="99" t="s">
        <v>2</v>
      </c>
      <c r="S34" s="118">
        <v>1</v>
      </c>
      <c r="T34" s="115"/>
      <c r="U34" s="90" t="s">
        <v>0</v>
      </c>
    </row>
    <row r="35" spans="1:21" s="14" customFormat="1" ht="15.75" customHeight="1">
      <c r="A35" s="14" t="s">
        <v>1</v>
      </c>
      <c r="C35" s="98">
        <v>1</v>
      </c>
      <c r="D35" s="99" t="s">
        <v>2</v>
      </c>
      <c r="E35" s="113">
        <v>5</v>
      </c>
      <c r="F35" s="102"/>
      <c r="G35" s="101" t="s">
        <v>51</v>
      </c>
      <c r="H35" s="102"/>
      <c r="I35" s="102"/>
      <c r="J35" s="104" t="s">
        <v>2</v>
      </c>
      <c r="K35" s="102" t="s">
        <v>33</v>
      </c>
      <c r="M35" s="103"/>
      <c r="P35" s="114" t="s">
        <v>446</v>
      </c>
      <c r="Q35" s="98">
        <v>0</v>
      </c>
      <c r="R35" s="99" t="s">
        <v>2</v>
      </c>
      <c r="S35" s="118">
        <v>3</v>
      </c>
      <c r="T35" s="102"/>
      <c r="U35" s="90" t="s">
        <v>0</v>
      </c>
    </row>
    <row r="36" spans="1:21" s="14" customFormat="1" ht="15.75" customHeight="1">
      <c r="A36" s="14" t="s">
        <v>1</v>
      </c>
      <c r="B36" s="89" t="s">
        <v>17</v>
      </c>
      <c r="C36" s="89"/>
      <c r="D36" s="89"/>
      <c r="E36" s="86"/>
      <c r="H36" s="124"/>
      <c r="J36" s="124"/>
      <c r="O36" s="90"/>
      <c r="S36" s="129"/>
      <c r="T36" s="91"/>
      <c r="U36" s="90" t="s">
        <v>0</v>
      </c>
    </row>
    <row r="37" spans="1:21" s="14" customFormat="1" ht="15.75" customHeight="1">
      <c r="A37" s="14" t="s">
        <v>1</v>
      </c>
      <c r="B37" s="93" t="s">
        <v>335</v>
      </c>
      <c r="C37" s="93"/>
      <c r="D37" s="93"/>
      <c r="E37" s="94"/>
      <c r="F37" s="94"/>
      <c r="G37" s="285"/>
      <c r="H37" s="285"/>
      <c r="L37" s="95"/>
      <c r="M37" s="284">
        <v>43230</v>
      </c>
      <c r="N37" s="284"/>
      <c r="O37" s="284"/>
      <c r="P37" s="96" t="s">
        <v>378</v>
      </c>
      <c r="Q37" s="96"/>
      <c r="R37" s="96"/>
      <c r="S37" s="94"/>
      <c r="T37" s="94"/>
      <c r="U37" s="90" t="s">
        <v>0</v>
      </c>
    </row>
    <row r="38" spans="1:21" s="14" customFormat="1" ht="15.75" customHeight="1">
      <c r="A38" s="14" t="s">
        <v>1</v>
      </c>
      <c r="C38" s="108">
        <v>1</v>
      </c>
      <c r="D38" s="109" t="s">
        <v>2</v>
      </c>
      <c r="E38" s="110">
        <v>6</v>
      </c>
      <c r="F38" s="102"/>
      <c r="G38" s="178" t="s">
        <v>20</v>
      </c>
      <c r="H38" s="102"/>
      <c r="I38" s="102"/>
      <c r="J38" s="104" t="s">
        <v>2</v>
      </c>
      <c r="K38" s="101" t="s">
        <v>385</v>
      </c>
      <c r="M38" s="112"/>
      <c r="Q38" s="108">
        <v>3</v>
      </c>
      <c r="R38" s="109" t="s">
        <v>2</v>
      </c>
      <c r="S38" s="110">
        <v>0</v>
      </c>
      <c r="T38" s="118" t="s">
        <v>446</v>
      </c>
      <c r="U38" s="90" t="s">
        <v>0</v>
      </c>
    </row>
    <row r="39" spans="1:21" s="14" customFormat="1" ht="15.75" customHeight="1">
      <c r="A39" s="14" t="s">
        <v>1</v>
      </c>
      <c r="C39" s="98">
        <v>5</v>
      </c>
      <c r="D39" s="99" t="s">
        <v>2</v>
      </c>
      <c r="E39" s="100">
        <v>2</v>
      </c>
      <c r="F39" s="126"/>
      <c r="G39" s="101" t="s">
        <v>30</v>
      </c>
      <c r="H39" s="102"/>
      <c r="I39" s="102"/>
      <c r="J39" s="104" t="s">
        <v>2</v>
      </c>
      <c r="K39" s="101" t="s">
        <v>51</v>
      </c>
      <c r="M39" s="112"/>
      <c r="P39" s="102"/>
      <c r="Q39" s="98">
        <v>3</v>
      </c>
      <c r="R39" s="99" t="s">
        <v>2</v>
      </c>
      <c r="S39" s="100">
        <v>0</v>
      </c>
      <c r="T39" s="118" t="s">
        <v>446</v>
      </c>
      <c r="U39" s="90" t="s">
        <v>0</v>
      </c>
    </row>
    <row r="40" spans="1:21" s="14" customFormat="1" ht="15.75" customHeight="1">
      <c r="A40" s="14" t="s">
        <v>1</v>
      </c>
      <c r="C40" s="98">
        <v>1</v>
      </c>
      <c r="D40" s="99" t="s">
        <v>2</v>
      </c>
      <c r="E40" s="100">
        <v>2</v>
      </c>
      <c r="F40" s="102"/>
      <c r="G40" s="101" t="s">
        <v>50</v>
      </c>
      <c r="H40" s="102"/>
      <c r="I40" s="102"/>
      <c r="J40" s="104" t="s">
        <v>2</v>
      </c>
      <c r="K40" s="102" t="s">
        <v>406</v>
      </c>
      <c r="M40" s="105"/>
      <c r="P40" s="114"/>
      <c r="Q40" s="98">
        <v>2</v>
      </c>
      <c r="R40" s="99" t="s">
        <v>2</v>
      </c>
      <c r="S40" s="118">
        <v>5</v>
      </c>
      <c r="T40" s="115"/>
      <c r="U40" s="90" t="s">
        <v>0</v>
      </c>
    </row>
    <row r="41" spans="1:21" s="14" customFormat="1" ht="15.75" customHeight="1">
      <c r="A41" s="14" t="s">
        <v>1</v>
      </c>
      <c r="B41" s="114"/>
      <c r="C41" s="98"/>
      <c r="D41" s="2" t="s">
        <v>19</v>
      </c>
      <c r="E41" s="100"/>
      <c r="F41" s="130"/>
      <c r="G41" s="101" t="s">
        <v>29</v>
      </c>
      <c r="H41" s="102"/>
      <c r="I41" s="103"/>
      <c r="J41" s="104" t="s">
        <v>2</v>
      </c>
      <c r="K41" s="102" t="s">
        <v>383</v>
      </c>
      <c r="M41" s="112"/>
      <c r="Q41" s="98"/>
      <c r="R41" s="2" t="s">
        <v>19</v>
      </c>
      <c r="S41" s="113"/>
      <c r="T41" s="179"/>
      <c r="U41" s="90" t="s">
        <v>0</v>
      </c>
    </row>
    <row r="42" spans="1:21" s="14" customFormat="1" ht="15.75" customHeight="1">
      <c r="A42" s="14" t="s">
        <v>1</v>
      </c>
      <c r="C42" s="98"/>
      <c r="D42" s="2" t="s">
        <v>19</v>
      </c>
      <c r="E42" s="100"/>
      <c r="F42" s="102"/>
      <c r="G42" s="101" t="s">
        <v>384</v>
      </c>
      <c r="H42" s="102"/>
      <c r="I42" s="103"/>
      <c r="J42" s="104" t="s">
        <v>2</v>
      </c>
      <c r="K42" s="101" t="s">
        <v>386</v>
      </c>
      <c r="M42" s="145"/>
      <c r="P42" s="98"/>
      <c r="Q42" s="98"/>
      <c r="R42" s="2" t="s">
        <v>19</v>
      </c>
      <c r="S42" s="100"/>
      <c r="T42" s="25"/>
      <c r="U42" s="90" t="s">
        <v>0</v>
      </c>
    </row>
    <row r="43" spans="1:21" s="14" customFormat="1" ht="15.75" customHeight="1">
      <c r="A43" s="14" t="s">
        <v>1</v>
      </c>
      <c r="C43" s="98">
        <v>3</v>
      </c>
      <c r="D43" s="99" t="s">
        <v>2</v>
      </c>
      <c r="E43" s="100">
        <v>5</v>
      </c>
      <c r="F43" s="102"/>
      <c r="G43" s="102" t="s">
        <v>33</v>
      </c>
      <c r="H43" s="102"/>
      <c r="I43" s="102"/>
      <c r="J43" s="104" t="s">
        <v>2</v>
      </c>
      <c r="K43" s="101" t="s">
        <v>239</v>
      </c>
      <c r="M43" s="112"/>
      <c r="P43" s="98" t="s">
        <v>446</v>
      </c>
      <c r="Q43" s="98">
        <v>0</v>
      </c>
      <c r="R43" s="99" t="s">
        <v>2</v>
      </c>
      <c r="S43" s="100">
        <v>3</v>
      </c>
      <c r="U43" s="90" t="s">
        <v>0</v>
      </c>
    </row>
    <row r="44" spans="1:21" s="14" customFormat="1" ht="15.75" customHeight="1">
      <c r="A44" s="14" t="s">
        <v>1</v>
      </c>
      <c r="B44" s="89" t="s">
        <v>17</v>
      </c>
      <c r="C44" s="89"/>
      <c r="D44" s="89"/>
      <c r="E44" s="86"/>
      <c r="H44" s="124"/>
      <c r="J44" s="124"/>
      <c r="P44" s="154"/>
      <c r="Q44" s="154"/>
      <c r="R44" s="154"/>
      <c r="S44" s="180"/>
      <c r="T44" s="154"/>
      <c r="U44" s="90" t="s">
        <v>0</v>
      </c>
    </row>
    <row r="45" spans="1:21" s="14" customFormat="1" ht="15.75" customHeight="1">
      <c r="A45" s="14" t="s">
        <v>1</v>
      </c>
      <c r="B45" s="93" t="s">
        <v>336</v>
      </c>
      <c r="C45" s="93"/>
      <c r="D45" s="93"/>
      <c r="E45" s="94"/>
      <c r="F45" s="94"/>
      <c r="G45" s="285"/>
      <c r="H45" s="285"/>
      <c r="L45" s="95"/>
      <c r="M45" s="285"/>
      <c r="N45" s="285"/>
      <c r="O45" s="285"/>
      <c r="P45" s="96" t="s">
        <v>371</v>
      </c>
      <c r="Q45" s="96"/>
      <c r="R45" s="96"/>
      <c r="S45" s="166"/>
      <c r="T45" s="94"/>
      <c r="U45" s="90" t="s">
        <v>0</v>
      </c>
    </row>
    <row r="46" spans="1:21" s="14" customFormat="1" ht="15.75" customHeight="1">
      <c r="A46" s="14" t="s">
        <v>1</v>
      </c>
      <c r="B46" s="114"/>
      <c r="C46" s="98">
        <v>1</v>
      </c>
      <c r="D46" s="99" t="s">
        <v>2</v>
      </c>
      <c r="E46" s="118">
        <v>0</v>
      </c>
      <c r="F46" s="115"/>
      <c r="G46" s="102" t="s">
        <v>406</v>
      </c>
      <c r="H46" s="102"/>
      <c r="I46" s="102"/>
      <c r="J46" s="104" t="s">
        <v>2</v>
      </c>
      <c r="K46" s="101" t="s">
        <v>386</v>
      </c>
      <c r="M46" s="145"/>
      <c r="P46" s="102"/>
      <c r="Q46" s="98">
        <v>1</v>
      </c>
      <c r="R46" s="99" t="s">
        <v>2</v>
      </c>
      <c r="S46" s="118">
        <v>0</v>
      </c>
      <c r="T46" s="126"/>
      <c r="U46" s="90" t="s">
        <v>0</v>
      </c>
    </row>
    <row r="47" spans="1:21" s="14" customFormat="1" ht="15.75" customHeight="1">
      <c r="A47" s="14" t="s">
        <v>1</v>
      </c>
      <c r="C47" s="98"/>
      <c r="D47" s="2" t="s">
        <v>19</v>
      </c>
      <c r="E47" s="100"/>
      <c r="G47" s="101" t="s">
        <v>29</v>
      </c>
      <c r="H47" s="102"/>
      <c r="I47" s="102"/>
      <c r="J47" s="104" t="s">
        <v>2</v>
      </c>
      <c r="K47" s="101" t="s">
        <v>51</v>
      </c>
      <c r="M47" s="112"/>
      <c r="P47" s="102"/>
      <c r="Q47" s="98"/>
      <c r="R47" s="2" t="s">
        <v>19</v>
      </c>
      <c r="S47" s="113"/>
      <c r="T47" s="102"/>
      <c r="U47" s="90" t="s">
        <v>0</v>
      </c>
    </row>
    <row r="48" spans="1:21" s="14" customFormat="1" ht="15.75" customHeight="1">
      <c r="A48" s="14" t="s">
        <v>1</v>
      </c>
      <c r="C48" s="108">
        <v>4</v>
      </c>
      <c r="D48" s="109" t="s">
        <v>2</v>
      </c>
      <c r="E48" s="110">
        <v>0</v>
      </c>
      <c r="F48" s="179"/>
      <c r="G48" s="102" t="s">
        <v>33</v>
      </c>
      <c r="H48" s="102"/>
      <c r="I48" s="102"/>
      <c r="J48" s="104" t="s">
        <v>2</v>
      </c>
      <c r="K48" s="178" t="s">
        <v>20</v>
      </c>
      <c r="M48" s="112"/>
      <c r="P48" s="102"/>
      <c r="Q48" s="108">
        <v>6</v>
      </c>
      <c r="R48" s="109" t="s">
        <v>2</v>
      </c>
      <c r="S48" s="110">
        <v>0</v>
      </c>
      <c r="T48" s="102"/>
      <c r="U48" s="90" t="s">
        <v>0</v>
      </c>
    </row>
    <row r="49" spans="1:21" s="14" customFormat="1" ht="15.75" customHeight="1">
      <c r="A49" s="14" t="s">
        <v>1</v>
      </c>
      <c r="C49" s="98">
        <v>0</v>
      </c>
      <c r="D49" s="99" t="s">
        <v>2</v>
      </c>
      <c r="E49" s="100">
        <v>6</v>
      </c>
      <c r="F49" s="115"/>
      <c r="G49" s="101" t="s">
        <v>50</v>
      </c>
      <c r="H49" s="102"/>
      <c r="I49" s="102"/>
      <c r="J49" s="104" t="s">
        <v>2</v>
      </c>
      <c r="K49" s="101" t="s">
        <v>385</v>
      </c>
      <c r="M49" s="112"/>
      <c r="P49" s="102"/>
      <c r="Q49" s="98">
        <v>2</v>
      </c>
      <c r="R49" s="99" t="s">
        <v>2</v>
      </c>
      <c r="S49" s="100">
        <v>2</v>
      </c>
      <c r="T49" s="102"/>
      <c r="U49" s="90" t="s">
        <v>0</v>
      </c>
    </row>
    <row r="50" spans="1:21" s="14" customFormat="1" ht="15.75" customHeight="1">
      <c r="A50" s="14" t="s">
        <v>1</v>
      </c>
      <c r="B50" s="114"/>
      <c r="C50" s="98"/>
      <c r="D50" s="2" t="s">
        <v>19</v>
      </c>
      <c r="E50" s="100"/>
      <c r="G50" s="101" t="s">
        <v>384</v>
      </c>
      <c r="H50" s="102"/>
      <c r="I50" s="102"/>
      <c r="J50" s="104" t="s">
        <v>2</v>
      </c>
      <c r="K50" s="101" t="s">
        <v>30</v>
      </c>
      <c r="M50" s="112"/>
      <c r="P50" s="102"/>
      <c r="Q50" s="98"/>
      <c r="R50" s="2" t="s">
        <v>19</v>
      </c>
      <c r="S50" s="113"/>
      <c r="T50" s="102"/>
      <c r="U50" s="90" t="s">
        <v>0</v>
      </c>
    </row>
    <row r="51" spans="1:21" s="14" customFormat="1" ht="15.75" customHeight="1">
      <c r="A51" s="14" t="s">
        <v>1</v>
      </c>
      <c r="C51" s="98">
        <v>0</v>
      </c>
      <c r="D51" s="99" t="s">
        <v>2</v>
      </c>
      <c r="E51" s="100">
        <v>1</v>
      </c>
      <c r="G51" s="102" t="s">
        <v>383</v>
      </c>
      <c r="H51" s="102"/>
      <c r="I51" s="102"/>
      <c r="J51" s="104" t="s">
        <v>2</v>
      </c>
      <c r="K51" s="101" t="s">
        <v>239</v>
      </c>
      <c r="M51" s="145"/>
      <c r="P51" s="114" t="s">
        <v>446</v>
      </c>
      <c r="Q51" s="98">
        <v>0</v>
      </c>
      <c r="R51" s="99" t="s">
        <v>2</v>
      </c>
      <c r="S51" s="118">
        <v>3</v>
      </c>
      <c r="T51" s="121"/>
      <c r="U51" s="90" t="s">
        <v>0</v>
      </c>
    </row>
    <row r="52" spans="1:21" s="14" customFormat="1" ht="15.75" customHeight="1">
      <c r="A52" s="14" t="s">
        <v>1</v>
      </c>
      <c r="B52" s="89" t="s">
        <v>17</v>
      </c>
      <c r="C52" s="89"/>
      <c r="D52" s="89"/>
      <c r="H52" s="124"/>
      <c r="J52" s="124"/>
      <c r="O52" s="90"/>
      <c r="P52" s="139"/>
      <c r="Q52" s="139"/>
      <c r="R52" s="139"/>
      <c r="S52" s="140"/>
      <c r="T52" s="139"/>
      <c r="U52" s="90" t="s">
        <v>0</v>
      </c>
    </row>
    <row r="53" spans="1:21" s="14" customFormat="1" ht="15.75" customHeight="1">
      <c r="A53" s="14" t="s">
        <v>1</v>
      </c>
      <c r="B53" s="93" t="s">
        <v>337</v>
      </c>
      <c r="C53" s="93"/>
      <c r="D53" s="93"/>
      <c r="E53" s="94"/>
      <c r="F53" s="94"/>
      <c r="G53" s="282"/>
      <c r="H53" s="282"/>
      <c r="L53" s="95"/>
      <c r="M53" s="284"/>
      <c r="N53" s="284"/>
      <c r="O53" s="284"/>
      <c r="P53" s="93" t="s">
        <v>372</v>
      </c>
      <c r="Q53" s="96"/>
      <c r="R53" s="96"/>
      <c r="S53" s="128"/>
      <c r="T53" s="91"/>
      <c r="U53" s="90" t="s">
        <v>0</v>
      </c>
    </row>
    <row r="54" spans="1:21" s="14" customFormat="1" ht="15.75" customHeight="1">
      <c r="A54" s="14" t="s">
        <v>1</v>
      </c>
      <c r="B54" s="114"/>
      <c r="C54" s="98">
        <v>2</v>
      </c>
      <c r="D54" s="99" t="s">
        <v>2</v>
      </c>
      <c r="E54" s="100">
        <v>1</v>
      </c>
      <c r="F54" s="144"/>
      <c r="G54" s="101" t="s">
        <v>30</v>
      </c>
      <c r="H54" s="102"/>
      <c r="I54" s="103"/>
      <c r="J54" s="104" t="s">
        <v>2</v>
      </c>
      <c r="K54" s="101" t="s">
        <v>239</v>
      </c>
      <c r="M54" s="103"/>
      <c r="P54" s="192"/>
      <c r="Q54" s="98">
        <v>2</v>
      </c>
      <c r="R54" s="99" t="s">
        <v>2</v>
      </c>
      <c r="S54" s="100">
        <v>0</v>
      </c>
      <c r="T54" s="126"/>
      <c r="U54" s="90" t="s">
        <v>0</v>
      </c>
    </row>
    <row r="55" spans="1:21" s="14" customFormat="1" ht="15.75" customHeight="1">
      <c r="A55" s="14" t="s">
        <v>1</v>
      </c>
      <c r="C55" s="108"/>
      <c r="D55" s="2" t="s">
        <v>19</v>
      </c>
      <c r="E55" s="110"/>
      <c r="F55" s="179"/>
      <c r="G55" s="178" t="s">
        <v>20</v>
      </c>
      <c r="H55" s="102"/>
      <c r="I55" s="102"/>
      <c r="J55" s="104" t="s">
        <v>2</v>
      </c>
      <c r="K55" s="101" t="s">
        <v>29</v>
      </c>
      <c r="M55" s="112"/>
      <c r="P55" s="108"/>
      <c r="Q55" s="108"/>
      <c r="R55" s="2" t="s">
        <v>19</v>
      </c>
      <c r="S55" s="110"/>
      <c r="T55" s="102"/>
      <c r="U55" s="90" t="s">
        <v>0</v>
      </c>
    </row>
    <row r="56" spans="1:21" s="14" customFormat="1" ht="15.75" customHeight="1">
      <c r="A56" s="14" t="s">
        <v>1</v>
      </c>
      <c r="C56" s="98"/>
      <c r="D56" s="2" t="s">
        <v>19</v>
      </c>
      <c r="E56" s="100"/>
      <c r="F56" s="102"/>
      <c r="G56" s="101" t="s">
        <v>384</v>
      </c>
      <c r="H56" s="102"/>
      <c r="I56" s="102"/>
      <c r="J56" s="104" t="s">
        <v>2</v>
      </c>
      <c r="K56" s="102" t="s">
        <v>33</v>
      </c>
      <c r="M56" s="112"/>
      <c r="P56" s="102"/>
      <c r="Q56" s="98"/>
      <c r="R56" s="2" t="s">
        <v>19</v>
      </c>
      <c r="S56" s="113"/>
      <c r="T56" s="102"/>
      <c r="U56" s="90" t="s">
        <v>0</v>
      </c>
    </row>
    <row r="57" spans="1:21" s="14" customFormat="1" ht="15.75" customHeight="1">
      <c r="A57" s="14" t="s">
        <v>1</v>
      </c>
      <c r="C57" s="98">
        <v>2</v>
      </c>
      <c r="D57" s="99" t="s">
        <v>2</v>
      </c>
      <c r="E57" s="100">
        <v>5</v>
      </c>
      <c r="F57" s="102"/>
      <c r="G57" s="101" t="s">
        <v>386</v>
      </c>
      <c r="H57" s="102"/>
      <c r="I57" s="127"/>
      <c r="J57" s="104" t="s">
        <v>2</v>
      </c>
      <c r="K57" s="102" t="s">
        <v>383</v>
      </c>
      <c r="M57" s="112"/>
      <c r="P57" s="98"/>
      <c r="Q57" s="98">
        <v>0</v>
      </c>
      <c r="R57" s="99" t="s">
        <v>2</v>
      </c>
      <c r="S57" s="100">
        <v>7</v>
      </c>
      <c r="T57" s="126"/>
      <c r="U57" s="90" t="s">
        <v>0</v>
      </c>
    </row>
    <row r="58" spans="1:21" s="14" customFormat="1" ht="15.75" customHeight="1">
      <c r="A58" s="14" t="s">
        <v>1</v>
      </c>
      <c r="C58" s="98">
        <v>4</v>
      </c>
      <c r="D58" s="99" t="s">
        <v>2</v>
      </c>
      <c r="E58" s="118">
        <v>2</v>
      </c>
      <c r="F58" s="102"/>
      <c r="G58" s="101" t="s">
        <v>385</v>
      </c>
      <c r="H58" s="102"/>
      <c r="I58" s="102"/>
      <c r="J58" s="104" t="s">
        <v>2</v>
      </c>
      <c r="K58" s="102" t="s">
        <v>406</v>
      </c>
      <c r="M58" s="105"/>
      <c r="P58" s="114"/>
      <c r="Q58" s="98">
        <v>1</v>
      </c>
      <c r="R58" s="99" t="s">
        <v>2</v>
      </c>
      <c r="S58" s="100">
        <v>2</v>
      </c>
      <c r="T58" s="115"/>
      <c r="U58" s="90" t="s">
        <v>0</v>
      </c>
    </row>
    <row r="59" spans="1:21" s="14" customFormat="1" ht="15.75" customHeight="1">
      <c r="A59" s="14" t="s">
        <v>1</v>
      </c>
      <c r="C59" s="98">
        <v>0</v>
      </c>
      <c r="D59" s="99" t="s">
        <v>2</v>
      </c>
      <c r="E59" s="118">
        <v>2</v>
      </c>
      <c r="F59" s="102"/>
      <c r="G59" s="101" t="s">
        <v>51</v>
      </c>
      <c r="H59" s="102"/>
      <c r="I59" s="102"/>
      <c r="J59" s="104" t="s">
        <v>2</v>
      </c>
      <c r="K59" s="101" t="s">
        <v>50</v>
      </c>
      <c r="M59" s="112"/>
      <c r="P59" s="98"/>
      <c r="Q59" s="98">
        <v>3</v>
      </c>
      <c r="R59" s="99" t="s">
        <v>2</v>
      </c>
      <c r="S59" s="100">
        <v>2</v>
      </c>
      <c r="U59" s="90" t="s">
        <v>0</v>
      </c>
    </row>
    <row r="60" spans="1:21" s="14" customFormat="1" ht="15.75" customHeight="1">
      <c r="A60" s="89" t="s">
        <v>13</v>
      </c>
      <c r="E60" s="182"/>
      <c r="G60" s="107"/>
      <c r="H60" s="101"/>
      <c r="I60" s="102"/>
      <c r="K60" s="129"/>
      <c r="M60" s="90"/>
      <c r="N60" s="25"/>
      <c r="U60" s="92" t="s">
        <v>14</v>
      </c>
    </row>
    <row r="61" spans="6:21" s="132" customFormat="1" ht="15.75" customHeight="1" thickBot="1">
      <c r="F61" s="133"/>
      <c r="H61" s="134"/>
      <c r="U61" s="135"/>
    </row>
    <row r="62" spans="1:21" s="14" customFormat="1" ht="15.75">
      <c r="A62" s="77"/>
      <c r="B62" s="78" t="s">
        <v>330</v>
      </c>
      <c r="C62" s="79"/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1"/>
      <c r="U62" s="60"/>
    </row>
    <row r="63" spans="1:21" s="14" customFormat="1" ht="16.5" thickBot="1">
      <c r="A63" s="77"/>
      <c r="B63" s="82" t="s">
        <v>47</v>
      </c>
      <c r="C63" s="83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60"/>
    </row>
    <row r="64" spans="2:21" s="14" customFormat="1" ht="15.75" customHeight="1">
      <c r="B64" s="183"/>
      <c r="C64" s="183"/>
      <c r="D64" s="183"/>
      <c r="E64" s="94"/>
      <c r="F64" s="184"/>
      <c r="G64" s="60"/>
      <c r="H64" s="60"/>
      <c r="I64" s="60"/>
      <c r="J64" s="185"/>
      <c r="K64" s="60"/>
      <c r="L64" s="60"/>
      <c r="M64" s="60"/>
      <c r="N64" s="60"/>
      <c r="O64" s="60"/>
      <c r="P64" s="87"/>
      <c r="Q64" s="87"/>
      <c r="R64" s="87"/>
      <c r="S64" s="88"/>
      <c r="T64" s="88"/>
      <c r="U64" s="60"/>
    </row>
    <row r="65" spans="1:21" s="14" customFormat="1" ht="15.75" customHeight="1">
      <c r="A65" s="89" t="s">
        <v>13</v>
      </c>
      <c r="E65" s="104"/>
      <c r="G65" s="102"/>
      <c r="H65" s="101"/>
      <c r="I65" s="102"/>
      <c r="J65" s="101"/>
      <c r="K65" s="102"/>
      <c r="L65" s="102"/>
      <c r="M65" s="102"/>
      <c r="T65" s="91"/>
      <c r="U65" s="92" t="s">
        <v>14</v>
      </c>
    </row>
    <row r="66" spans="1:21" s="14" customFormat="1" ht="15.75" customHeight="1">
      <c r="A66" s="14" t="s">
        <v>1</v>
      </c>
      <c r="B66" s="93" t="s">
        <v>338</v>
      </c>
      <c r="C66" s="93"/>
      <c r="D66" s="93"/>
      <c r="E66" s="94"/>
      <c r="F66" s="94"/>
      <c r="G66" s="283"/>
      <c r="H66" s="283"/>
      <c r="J66" s="147"/>
      <c r="M66" s="285"/>
      <c r="N66" s="285"/>
      <c r="O66" s="285"/>
      <c r="P66" s="93" t="s">
        <v>373</v>
      </c>
      <c r="Q66" s="93"/>
      <c r="R66" s="93"/>
      <c r="S66" s="97"/>
      <c r="T66" s="97"/>
      <c r="U66" s="90" t="s">
        <v>0</v>
      </c>
    </row>
    <row r="67" spans="1:21" s="14" customFormat="1" ht="15.75" customHeight="1">
      <c r="A67" s="14" t="s">
        <v>1</v>
      </c>
      <c r="C67" s="98">
        <v>2</v>
      </c>
      <c r="D67" s="99" t="s">
        <v>2</v>
      </c>
      <c r="E67" s="100">
        <v>0</v>
      </c>
      <c r="F67" s="126"/>
      <c r="G67" s="101" t="s">
        <v>239</v>
      </c>
      <c r="H67" s="102"/>
      <c r="I67" s="102"/>
      <c r="J67" s="104" t="s">
        <v>2</v>
      </c>
      <c r="K67" s="101" t="s">
        <v>386</v>
      </c>
      <c r="L67" s="102"/>
      <c r="M67" s="102"/>
      <c r="P67" s="98"/>
      <c r="Q67" s="98">
        <v>6</v>
      </c>
      <c r="R67" s="99" t="s">
        <v>2</v>
      </c>
      <c r="S67" s="100">
        <v>0</v>
      </c>
      <c r="T67" s="102"/>
      <c r="U67" s="90" t="s">
        <v>0</v>
      </c>
    </row>
    <row r="68" spans="1:21" s="14" customFormat="1" ht="15.75" customHeight="1">
      <c r="A68" s="14" t="s">
        <v>1</v>
      </c>
      <c r="C68" s="108">
        <v>4</v>
      </c>
      <c r="D68" s="109" t="s">
        <v>2</v>
      </c>
      <c r="E68" s="110">
        <v>2</v>
      </c>
      <c r="F68" s="102"/>
      <c r="G68" s="101" t="s">
        <v>50</v>
      </c>
      <c r="H68" s="102"/>
      <c r="I68" s="102"/>
      <c r="J68" s="104" t="s">
        <v>2</v>
      </c>
      <c r="K68" s="178" t="s">
        <v>20</v>
      </c>
      <c r="L68" s="102"/>
      <c r="M68" s="102"/>
      <c r="Q68" s="108">
        <v>6</v>
      </c>
      <c r="R68" s="109" t="s">
        <v>2</v>
      </c>
      <c r="S68" s="110">
        <v>4</v>
      </c>
      <c r="T68" s="102"/>
      <c r="U68" s="90" t="s">
        <v>0</v>
      </c>
    </row>
    <row r="69" spans="1:21" s="14" customFormat="1" ht="15.75" customHeight="1">
      <c r="A69" s="14" t="s">
        <v>1</v>
      </c>
      <c r="C69" s="98"/>
      <c r="D69" s="2" t="s">
        <v>19</v>
      </c>
      <c r="E69" s="100"/>
      <c r="F69" s="186"/>
      <c r="G69" s="101" t="s">
        <v>29</v>
      </c>
      <c r="H69" s="102"/>
      <c r="I69" s="102"/>
      <c r="J69" s="104" t="s">
        <v>2</v>
      </c>
      <c r="K69" s="101" t="s">
        <v>384</v>
      </c>
      <c r="L69" s="102"/>
      <c r="M69" s="102"/>
      <c r="P69" s="98"/>
      <c r="Q69" s="98"/>
      <c r="R69" s="2" t="s">
        <v>19</v>
      </c>
      <c r="S69" s="113"/>
      <c r="T69" s="126"/>
      <c r="U69" s="90" t="s">
        <v>0</v>
      </c>
    </row>
    <row r="70" spans="1:21" s="14" customFormat="1" ht="15.75" customHeight="1">
      <c r="A70" s="14" t="s">
        <v>1</v>
      </c>
      <c r="C70" s="98">
        <v>2</v>
      </c>
      <c r="D70" s="99" t="s">
        <v>2</v>
      </c>
      <c r="E70" s="100">
        <v>2</v>
      </c>
      <c r="F70" s="102"/>
      <c r="G70" s="102" t="s">
        <v>383</v>
      </c>
      <c r="H70" s="102"/>
      <c r="I70" s="102"/>
      <c r="J70" s="104" t="s">
        <v>2</v>
      </c>
      <c r="K70" s="101" t="s">
        <v>385</v>
      </c>
      <c r="L70" s="102"/>
      <c r="M70" s="102"/>
      <c r="Q70" s="98">
        <v>4</v>
      </c>
      <c r="R70" s="99" t="s">
        <v>2</v>
      </c>
      <c r="S70" s="100">
        <v>2</v>
      </c>
      <c r="T70" s="102"/>
      <c r="U70" s="90" t="s">
        <v>0</v>
      </c>
    </row>
    <row r="71" spans="1:21" s="14" customFormat="1" ht="15.75" customHeight="1">
      <c r="A71" s="14" t="s">
        <v>1</v>
      </c>
      <c r="B71" s="114"/>
      <c r="C71" s="98">
        <v>3</v>
      </c>
      <c r="D71" s="99" t="s">
        <v>2</v>
      </c>
      <c r="E71" s="118">
        <v>4</v>
      </c>
      <c r="F71" s="115"/>
      <c r="G71" s="102" t="s">
        <v>406</v>
      </c>
      <c r="H71" s="102"/>
      <c r="I71" s="102"/>
      <c r="J71" s="104" t="s">
        <v>2</v>
      </c>
      <c r="K71" s="101" t="s">
        <v>51</v>
      </c>
      <c r="L71" s="102"/>
      <c r="M71" s="102"/>
      <c r="Q71" s="98">
        <v>3</v>
      </c>
      <c r="R71" s="99" t="s">
        <v>2</v>
      </c>
      <c r="S71" s="118">
        <v>0</v>
      </c>
      <c r="T71" s="249" t="s">
        <v>446</v>
      </c>
      <c r="U71" s="90" t="s">
        <v>0</v>
      </c>
    </row>
    <row r="72" spans="1:21" s="14" customFormat="1" ht="15.75" customHeight="1">
      <c r="A72" s="14" t="s">
        <v>1</v>
      </c>
      <c r="C72" s="224">
        <v>0</v>
      </c>
      <c r="D72" s="238" t="s">
        <v>2</v>
      </c>
      <c r="E72" s="243">
        <v>5</v>
      </c>
      <c r="F72" s="102" t="s">
        <v>478</v>
      </c>
      <c r="G72" s="102" t="s">
        <v>33</v>
      </c>
      <c r="H72" s="102"/>
      <c r="I72" s="127"/>
      <c r="J72" s="104" t="s">
        <v>2</v>
      </c>
      <c r="K72" s="101" t="s">
        <v>30</v>
      </c>
      <c r="L72" s="102"/>
      <c r="M72" s="102"/>
      <c r="P72" s="98"/>
      <c r="Q72" s="98">
        <v>1</v>
      </c>
      <c r="R72" s="99" t="s">
        <v>2</v>
      </c>
      <c r="S72" s="100">
        <v>3</v>
      </c>
      <c r="T72" s="148"/>
      <c r="U72" s="90" t="s">
        <v>0</v>
      </c>
    </row>
    <row r="73" spans="1:21" s="14" customFormat="1" ht="15.75" customHeight="1">
      <c r="A73" s="14" t="s">
        <v>1</v>
      </c>
      <c r="B73" s="89" t="s">
        <v>17</v>
      </c>
      <c r="C73" s="89"/>
      <c r="D73" s="89"/>
      <c r="J73" s="104"/>
      <c r="U73" s="90" t="s">
        <v>0</v>
      </c>
    </row>
    <row r="74" spans="1:21" s="14" customFormat="1" ht="15.75" customHeight="1">
      <c r="A74" s="14" t="s">
        <v>1</v>
      </c>
      <c r="B74" s="93" t="s">
        <v>339</v>
      </c>
      <c r="C74" s="93"/>
      <c r="D74" s="93"/>
      <c r="E74" s="94"/>
      <c r="F74" s="94"/>
      <c r="G74" s="283"/>
      <c r="H74" s="283"/>
      <c r="J74" s="137"/>
      <c r="M74" s="285"/>
      <c r="N74" s="285"/>
      <c r="O74" s="285"/>
      <c r="P74" s="96" t="s">
        <v>374</v>
      </c>
      <c r="Q74" s="93"/>
      <c r="R74" s="93"/>
      <c r="S74" s="97"/>
      <c r="T74" s="97"/>
      <c r="U74" s="90" t="s">
        <v>0</v>
      </c>
    </row>
    <row r="75" spans="1:21" s="14" customFormat="1" ht="15.75" customHeight="1">
      <c r="A75" s="14" t="s">
        <v>1</v>
      </c>
      <c r="C75" s="108">
        <v>2</v>
      </c>
      <c r="D75" s="109" t="s">
        <v>2</v>
      </c>
      <c r="E75" s="110">
        <v>1</v>
      </c>
      <c r="F75" s="126"/>
      <c r="G75" s="178" t="s">
        <v>20</v>
      </c>
      <c r="H75" s="102"/>
      <c r="I75" s="102"/>
      <c r="J75" s="104" t="s">
        <v>2</v>
      </c>
      <c r="K75" s="102" t="s">
        <v>406</v>
      </c>
      <c r="M75" s="105"/>
      <c r="P75" s="114"/>
      <c r="Q75" s="108">
        <v>2</v>
      </c>
      <c r="R75" s="109" t="s">
        <v>2</v>
      </c>
      <c r="S75" s="110">
        <v>4</v>
      </c>
      <c r="T75" s="115"/>
      <c r="U75" s="90" t="s">
        <v>0</v>
      </c>
    </row>
    <row r="76" spans="1:21" s="14" customFormat="1" ht="15.75" customHeight="1">
      <c r="A76" s="14" t="s">
        <v>1</v>
      </c>
      <c r="C76" s="98">
        <v>5</v>
      </c>
      <c r="D76" s="99" t="s">
        <v>2</v>
      </c>
      <c r="E76" s="100">
        <v>1</v>
      </c>
      <c r="F76" s="102"/>
      <c r="G76" s="101" t="s">
        <v>30</v>
      </c>
      <c r="H76" s="102"/>
      <c r="I76" s="127"/>
      <c r="J76" s="104" t="s">
        <v>2</v>
      </c>
      <c r="K76" s="101" t="s">
        <v>386</v>
      </c>
      <c r="L76" s="102"/>
      <c r="M76" s="102"/>
      <c r="Q76" s="98">
        <v>9</v>
      </c>
      <c r="R76" s="99" t="s">
        <v>2</v>
      </c>
      <c r="S76" s="100">
        <v>0</v>
      </c>
      <c r="T76" s="121"/>
      <c r="U76" s="90" t="s">
        <v>0</v>
      </c>
    </row>
    <row r="77" spans="1:21" s="14" customFormat="1" ht="15.75" customHeight="1">
      <c r="A77" s="14" t="s">
        <v>1</v>
      </c>
      <c r="C77" s="98"/>
      <c r="D77" s="2" t="s">
        <v>19</v>
      </c>
      <c r="E77" s="100"/>
      <c r="F77" s="179"/>
      <c r="G77" s="102" t="s">
        <v>33</v>
      </c>
      <c r="H77" s="102"/>
      <c r="I77" s="127"/>
      <c r="J77" s="104" t="s">
        <v>2</v>
      </c>
      <c r="K77" s="101" t="s">
        <v>29</v>
      </c>
      <c r="L77" s="102"/>
      <c r="M77" s="102"/>
      <c r="P77" s="114"/>
      <c r="Q77" s="98"/>
      <c r="R77" s="2" t="s">
        <v>19</v>
      </c>
      <c r="S77" s="100"/>
      <c r="T77" s="187"/>
      <c r="U77" s="90" t="s">
        <v>0</v>
      </c>
    </row>
    <row r="78" spans="1:21" s="14" customFormat="1" ht="15.75" customHeight="1">
      <c r="A78" s="14" t="s">
        <v>1</v>
      </c>
      <c r="C78" s="98">
        <v>0</v>
      </c>
      <c r="D78" s="99" t="s">
        <v>2</v>
      </c>
      <c r="E78" s="100">
        <v>1</v>
      </c>
      <c r="F78" s="102"/>
      <c r="G78" s="101" t="s">
        <v>385</v>
      </c>
      <c r="H78" s="102"/>
      <c r="I78" s="102"/>
      <c r="J78" s="104" t="s">
        <v>2</v>
      </c>
      <c r="K78" s="101" t="s">
        <v>239</v>
      </c>
      <c r="L78" s="102"/>
      <c r="M78" s="102"/>
      <c r="Q78" s="98">
        <v>1</v>
      </c>
      <c r="R78" s="99" t="s">
        <v>2</v>
      </c>
      <c r="S78" s="100">
        <v>2</v>
      </c>
      <c r="T78" s="121"/>
      <c r="U78" s="90" t="s">
        <v>0</v>
      </c>
    </row>
    <row r="79" spans="1:21" s="14" customFormat="1" ht="15.75" customHeight="1">
      <c r="A79" s="14" t="s">
        <v>1</v>
      </c>
      <c r="B79" s="237"/>
      <c r="C79" s="98"/>
      <c r="D79" s="2" t="s">
        <v>19</v>
      </c>
      <c r="E79" s="100"/>
      <c r="F79" s="106"/>
      <c r="G79" s="101" t="s">
        <v>384</v>
      </c>
      <c r="H79" s="102"/>
      <c r="I79" s="103"/>
      <c r="J79" s="104" t="s">
        <v>2</v>
      </c>
      <c r="K79" s="101" t="s">
        <v>50</v>
      </c>
      <c r="L79" s="102"/>
      <c r="M79" s="102"/>
      <c r="P79" s="193"/>
      <c r="Q79" s="98"/>
      <c r="R79" s="2" t="s">
        <v>19</v>
      </c>
      <c r="S79" s="100"/>
      <c r="T79" s="126"/>
      <c r="U79" s="90" t="s">
        <v>0</v>
      </c>
    </row>
    <row r="80" spans="1:21" s="14" customFormat="1" ht="15.75" customHeight="1">
      <c r="A80" s="14" t="s">
        <v>1</v>
      </c>
      <c r="C80" s="98">
        <v>1</v>
      </c>
      <c r="D80" s="99" t="s">
        <v>2</v>
      </c>
      <c r="E80" s="100">
        <v>7</v>
      </c>
      <c r="F80" s="126"/>
      <c r="G80" s="101" t="s">
        <v>51</v>
      </c>
      <c r="H80" s="102"/>
      <c r="I80" s="102"/>
      <c r="J80" s="104" t="s">
        <v>2</v>
      </c>
      <c r="K80" s="102" t="s">
        <v>383</v>
      </c>
      <c r="L80" s="102"/>
      <c r="M80" s="102"/>
      <c r="P80" s="192"/>
      <c r="Q80" s="98">
        <v>0</v>
      </c>
      <c r="R80" s="99" t="s">
        <v>2</v>
      </c>
      <c r="S80" s="113">
        <v>10</v>
      </c>
      <c r="T80" s="102"/>
      <c r="U80" s="90" t="s">
        <v>0</v>
      </c>
    </row>
    <row r="81" spans="1:21" s="14" customFormat="1" ht="15.75" customHeight="1">
      <c r="A81" s="14" t="s">
        <v>1</v>
      </c>
      <c r="B81" s="89" t="s">
        <v>17</v>
      </c>
      <c r="C81" s="89"/>
      <c r="D81" s="89"/>
      <c r="H81" s="124"/>
      <c r="U81" s="90" t="s">
        <v>0</v>
      </c>
    </row>
    <row r="82" spans="1:21" s="14" customFormat="1" ht="15.75" customHeight="1">
      <c r="A82" s="14" t="s">
        <v>1</v>
      </c>
      <c r="B82" s="93" t="s">
        <v>340</v>
      </c>
      <c r="C82" s="93"/>
      <c r="D82" s="93"/>
      <c r="E82" s="94"/>
      <c r="F82" s="94"/>
      <c r="G82" s="282"/>
      <c r="H82" s="282"/>
      <c r="J82" s="137"/>
      <c r="K82" s="102"/>
      <c r="M82" s="283"/>
      <c r="N82" s="283"/>
      <c r="O82" s="283"/>
      <c r="P82" s="96" t="s">
        <v>375</v>
      </c>
      <c r="Q82" s="93"/>
      <c r="R82" s="93"/>
      <c r="S82" s="125"/>
      <c r="T82" s="97"/>
      <c r="U82" s="90" t="s">
        <v>0</v>
      </c>
    </row>
    <row r="83" spans="1:21" s="14" customFormat="1" ht="15.75" customHeight="1">
      <c r="A83" s="14" t="s">
        <v>1</v>
      </c>
      <c r="C83" s="98">
        <v>0</v>
      </c>
      <c r="D83" s="99" t="s">
        <v>2</v>
      </c>
      <c r="E83" s="100">
        <v>2</v>
      </c>
      <c r="F83" s="118"/>
      <c r="G83" s="101" t="s">
        <v>386</v>
      </c>
      <c r="H83" s="102"/>
      <c r="I83" s="102"/>
      <c r="J83" s="104" t="s">
        <v>2</v>
      </c>
      <c r="K83" s="101" t="s">
        <v>385</v>
      </c>
      <c r="L83" s="102"/>
      <c r="P83" s="98"/>
      <c r="Q83" s="98">
        <v>0</v>
      </c>
      <c r="R83" s="99" t="s">
        <v>2</v>
      </c>
      <c r="S83" s="100">
        <v>8</v>
      </c>
      <c r="T83" s="102"/>
      <c r="U83" s="90" t="s">
        <v>0</v>
      </c>
    </row>
    <row r="84" spans="1:21" s="14" customFormat="1" ht="15.75" customHeight="1">
      <c r="A84" s="14" t="s">
        <v>1</v>
      </c>
      <c r="C84" s="98">
        <v>0</v>
      </c>
      <c r="D84" s="99" t="s">
        <v>2</v>
      </c>
      <c r="E84" s="100">
        <v>0</v>
      </c>
      <c r="F84" s="118"/>
      <c r="G84" s="101" t="s">
        <v>50</v>
      </c>
      <c r="H84" s="102"/>
      <c r="I84" s="102"/>
      <c r="J84" s="104" t="s">
        <v>2</v>
      </c>
      <c r="K84" s="102" t="s">
        <v>33</v>
      </c>
      <c r="L84" s="102"/>
      <c r="P84" s="98"/>
      <c r="Q84" s="98">
        <v>2</v>
      </c>
      <c r="R84" s="99" t="s">
        <v>2</v>
      </c>
      <c r="S84" s="113">
        <v>2</v>
      </c>
      <c r="T84" s="118"/>
      <c r="U84" s="90" t="s">
        <v>0</v>
      </c>
    </row>
    <row r="85" spans="1:21" s="14" customFormat="1" ht="15.75" customHeight="1">
      <c r="A85" s="14" t="s">
        <v>1</v>
      </c>
      <c r="B85" s="193"/>
      <c r="C85" s="108">
        <v>4</v>
      </c>
      <c r="D85" s="109" t="s">
        <v>2</v>
      </c>
      <c r="E85" s="110">
        <v>0</v>
      </c>
      <c r="F85" s="178"/>
      <c r="G85" s="102" t="s">
        <v>383</v>
      </c>
      <c r="H85" s="102"/>
      <c r="I85" s="102"/>
      <c r="J85" s="104" t="s">
        <v>2</v>
      </c>
      <c r="K85" s="178" t="s">
        <v>20</v>
      </c>
      <c r="L85" s="102"/>
      <c r="Q85" s="108">
        <v>5</v>
      </c>
      <c r="R85" s="109" t="s">
        <v>2</v>
      </c>
      <c r="S85" s="110">
        <v>0</v>
      </c>
      <c r="T85" s="179"/>
      <c r="U85" s="90" t="s">
        <v>0</v>
      </c>
    </row>
    <row r="86" spans="1:21" s="14" customFormat="1" ht="15.75" customHeight="1">
      <c r="A86" s="14" t="s">
        <v>1</v>
      </c>
      <c r="C86" s="98">
        <v>7</v>
      </c>
      <c r="D86" s="99" t="s">
        <v>2</v>
      </c>
      <c r="E86" s="100">
        <v>0</v>
      </c>
      <c r="G86" s="101" t="s">
        <v>239</v>
      </c>
      <c r="H86" s="102"/>
      <c r="I86" s="102"/>
      <c r="J86" s="104" t="s">
        <v>2</v>
      </c>
      <c r="K86" s="101" t="s">
        <v>51</v>
      </c>
      <c r="L86" s="102"/>
      <c r="P86" s="188"/>
      <c r="Q86" s="98">
        <v>3</v>
      </c>
      <c r="R86" s="99" t="s">
        <v>2</v>
      </c>
      <c r="S86" s="100">
        <v>0</v>
      </c>
      <c r="T86" s="249" t="s">
        <v>446</v>
      </c>
      <c r="U86" s="90" t="s">
        <v>0</v>
      </c>
    </row>
    <row r="87" spans="1:21" s="14" customFormat="1" ht="15.75" customHeight="1">
      <c r="A87" s="14" t="s">
        <v>1</v>
      </c>
      <c r="B87" s="114"/>
      <c r="C87" s="98"/>
      <c r="D87" s="2" t="s">
        <v>19</v>
      </c>
      <c r="E87" s="118"/>
      <c r="F87" s="115"/>
      <c r="G87" s="102" t="s">
        <v>406</v>
      </c>
      <c r="H87" s="102"/>
      <c r="I87" s="102"/>
      <c r="J87" s="104" t="s">
        <v>2</v>
      </c>
      <c r="K87" s="101" t="s">
        <v>384</v>
      </c>
      <c r="L87" s="102"/>
      <c r="P87" s="188"/>
      <c r="Q87" s="98"/>
      <c r="R87" s="2" t="s">
        <v>19</v>
      </c>
      <c r="S87" s="118"/>
      <c r="T87" s="102"/>
      <c r="U87" s="90" t="s">
        <v>0</v>
      </c>
    </row>
    <row r="88" spans="1:21" s="14" customFormat="1" ht="15.75" customHeight="1">
      <c r="A88" s="14" t="s">
        <v>1</v>
      </c>
      <c r="B88" s="114"/>
      <c r="C88" s="98"/>
      <c r="D88" s="2" t="s">
        <v>19</v>
      </c>
      <c r="E88" s="100"/>
      <c r="F88" s="118"/>
      <c r="G88" s="101" t="s">
        <v>29</v>
      </c>
      <c r="H88" s="102"/>
      <c r="I88" s="102"/>
      <c r="J88" s="104" t="s">
        <v>2</v>
      </c>
      <c r="K88" s="101" t="s">
        <v>30</v>
      </c>
      <c r="L88" s="102"/>
      <c r="P88" s="192"/>
      <c r="Q88" s="98"/>
      <c r="R88" s="2" t="s">
        <v>19</v>
      </c>
      <c r="S88" s="118"/>
      <c r="T88" s="179"/>
      <c r="U88" s="90" t="s">
        <v>0</v>
      </c>
    </row>
    <row r="89" spans="1:21" s="14" customFormat="1" ht="15.75" customHeight="1">
      <c r="A89" s="14" t="s">
        <v>1</v>
      </c>
      <c r="B89" s="89" t="s">
        <v>17</v>
      </c>
      <c r="C89" s="89"/>
      <c r="D89" s="89"/>
      <c r="H89" s="124"/>
      <c r="U89" s="90" t="s">
        <v>0</v>
      </c>
    </row>
    <row r="90" spans="1:21" s="14" customFormat="1" ht="15.75" customHeight="1">
      <c r="A90" s="14" t="s">
        <v>1</v>
      </c>
      <c r="B90" s="93" t="s">
        <v>341</v>
      </c>
      <c r="C90" s="93"/>
      <c r="D90" s="93"/>
      <c r="E90" s="94"/>
      <c r="F90" s="94"/>
      <c r="G90" s="282">
        <v>43219</v>
      </c>
      <c r="H90" s="282"/>
      <c r="J90" s="147"/>
      <c r="M90" s="284">
        <v>43247</v>
      </c>
      <c r="N90" s="284"/>
      <c r="O90" s="284"/>
      <c r="P90" s="93" t="s">
        <v>376</v>
      </c>
      <c r="Q90" s="93"/>
      <c r="R90" s="93"/>
      <c r="S90" s="125"/>
      <c r="T90" s="97"/>
      <c r="U90" s="90" t="s">
        <v>0</v>
      </c>
    </row>
    <row r="91" spans="1:21" s="14" customFormat="1" ht="15.75" customHeight="1">
      <c r="A91" s="14" t="s">
        <v>1</v>
      </c>
      <c r="B91" s="114" t="s">
        <v>446</v>
      </c>
      <c r="C91" s="108">
        <v>0</v>
      </c>
      <c r="D91" s="109" t="s">
        <v>2</v>
      </c>
      <c r="E91" s="110">
        <v>3</v>
      </c>
      <c r="F91" s="118"/>
      <c r="G91" s="178" t="s">
        <v>20</v>
      </c>
      <c r="H91" s="102"/>
      <c r="I91" s="102"/>
      <c r="J91" s="104" t="s">
        <v>2</v>
      </c>
      <c r="K91" s="101" t="s">
        <v>239</v>
      </c>
      <c r="L91" s="102"/>
      <c r="P91" s="114" t="s">
        <v>446</v>
      </c>
      <c r="Q91" s="108">
        <v>0</v>
      </c>
      <c r="R91" s="162" t="s">
        <v>2</v>
      </c>
      <c r="S91" s="111">
        <v>3</v>
      </c>
      <c r="T91" s="126"/>
      <c r="U91" s="90" t="s">
        <v>0</v>
      </c>
    </row>
    <row r="92" spans="1:21" s="14" customFormat="1" ht="15.75" customHeight="1">
      <c r="A92" s="14" t="s">
        <v>1</v>
      </c>
      <c r="B92" s="114"/>
      <c r="C92" s="98"/>
      <c r="D92" s="2" t="s">
        <v>19</v>
      </c>
      <c r="E92" s="118"/>
      <c r="G92" s="101" t="s">
        <v>384</v>
      </c>
      <c r="H92" s="102"/>
      <c r="I92" s="102"/>
      <c r="J92" s="104" t="s">
        <v>2</v>
      </c>
      <c r="K92" s="102" t="s">
        <v>383</v>
      </c>
      <c r="L92" s="102"/>
      <c r="P92" s="98"/>
      <c r="Q92" s="98"/>
      <c r="R92" s="2" t="s">
        <v>19</v>
      </c>
      <c r="S92" s="118"/>
      <c r="T92" s="102"/>
      <c r="U92" s="90" t="s">
        <v>0</v>
      </c>
    </row>
    <row r="93" spans="1:21" s="14" customFormat="1" ht="15.75" customHeight="1">
      <c r="A93" s="14" t="s">
        <v>1</v>
      </c>
      <c r="B93" s="98"/>
      <c r="C93" s="98">
        <v>3</v>
      </c>
      <c r="D93" s="99" t="s">
        <v>2</v>
      </c>
      <c r="E93" s="100">
        <v>0</v>
      </c>
      <c r="F93" s="118"/>
      <c r="G93" s="101" t="s">
        <v>30</v>
      </c>
      <c r="H93" s="102"/>
      <c r="I93" s="102"/>
      <c r="J93" s="104" t="s">
        <v>2</v>
      </c>
      <c r="K93" s="101" t="s">
        <v>385</v>
      </c>
      <c r="L93" s="102"/>
      <c r="Q93" s="98">
        <v>1</v>
      </c>
      <c r="R93" s="99" t="s">
        <v>2</v>
      </c>
      <c r="S93" s="100">
        <v>1</v>
      </c>
      <c r="T93" s="102"/>
      <c r="U93" s="90" t="s">
        <v>0</v>
      </c>
    </row>
    <row r="94" spans="1:21" s="14" customFormat="1" ht="15.75" customHeight="1">
      <c r="A94" s="14" t="s">
        <v>1</v>
      </c>
      <c r="C94" s="98"/>
      <c r="D94" s="2" t="s">
        <v>19</v>
      </c>
      <c r="E94" s="100"/>
      <c r="F94" s="179"/>
      <c r="G94" s="101" t="s">
        <v>29</v>
      </c>
      <c r="H94" s="102"/>
      <c r="I94" s="102"/>
      <c r="J94" s="104" t="s">
        <v>2</v>
      </c>
      <c r="K94" s="101" t="s">
        <v>50</v>
      </c>
      <c r="L94" s="102"/>
      <c r="P94" s="114"/>
      <c r="Q94" s="98"/>
      <c r="R94" s="2" t="s">
        <v>19</v>
      </c>
      <c r="S94" s="118"/>
      <c r="T94" s="102"/>
      <c r="U94" s="90" t="s">
        <v>0</v>
      </c>
    </row>
    <row r="95" spans="1:21" s="14" customFormat="1" ht="15.75" customHeight="1">
      <c r="A95" s="14" t="s">
        <v>1</v>
      </c>
      <c r="B95" s="114"/>
      <c r="C95" s="98">
        <v>2</v>
      </c>
      <c r="D95" s="99" t="s">
        <v>2</v>
      </c>
      <c r="E95" s="118">
        <v>5</v>
      </c>
      <c r="F95" s="31"/>
      <c r="G95" s="101" t="s">
        <v>51</v>
      </c>
      <c r="H95" s="102"/>
      <c r="I95" s="102"/>
      <c r="J95" s="104" t="s">
        <v>2</v>
      </c>
      <c r="K95" s="101" t="s">
        <v>386</v>
      </c>
      <c r="L95" s="102"/>
      <c r="P95" s="114" t="s">
        <v>446</v>
      </c>
      <c r="Q95" s="98">
        <v>0</v>
      </c>
      <c r="R95" s="99" t="s">
        <v>2</v>
      </c>
      <c r="S95" s="118">
        <v>3</v>
      </c>
      <c r="T95" s="118"/>
      <c r="U95" s="90" t="s">
        <v>0</v>
      </c>
    </row>
    <row r="96" spans="1:21" s="14" customFormat="1" ht="15.75" customHeight="1">
      <c r="A96" s="14" t="s">
        <v>1</v>
      </c>
      <c r="B96" s="114"/>
      <c r="C96" s="98">
        <v>2</v>
      </c>
      <c r="D96" s="99" t="s">
        <v>2</v>
      </c>
      <c r="E96" s="118">
        <v>5</v>
      </c>
      <c r="F96" s="31"/>
      <c r="G96" s="102" t="s">
        <v>33</v>
      </c>
      <c r="H96" s="102"/>
      <c r="I96" s="102"/>
      <c r="J96" s="104" t="s">
        <v>2</v>
      </c>
      <c r="K96" s="102" t="s">
        <v>406</v>
      </c>
      <c r="M96" s="105"/>
      <c r="P96" s="114"/>
      <c r="Q96" s="98">
        <v>1</v>
      </c>
      <c r="R96" s="99" t="s">
        <v>2</v>
      </c>
      <c r="S96" s="118">
        <v>6</v>
      </c>
      <c r="T96" s="115"/>
      <c r="U96" s="90" t="s">
        <v>0</v>
      </c>
    </row>
    <row r="97" spans="1:21" s="14" customFormat="1" ht="15.75" customHeight="1">
      <c r="A97" s="89" t="s">
        <v>13</v>
      </c>
      <c r="E97" s="131"/>
      <c r="G97" s="102"/>
      <c r="H97" s="101"/>
      <c r="I97" s="102"/>
      <c r="J97" s="101"/>
      <c r="K97" s="102"/>
      <c r="L97" s="102"/>
      <c r="S97" s="129"/>
      <c r="T97" s="91"/>
      <c r="U97" s="92" t="s">
        <v>14</v>
      </c>
    </row>
    <row r="98" spans="2:21" s="14" customFormat="1" ht="15.75" customHeight="1">
      <c r="B98" s="89"/>
      <c r="C98" s="89"/>
      <c r="D98" s="89"/>
      <c r="H98" s="124"/>
      <c r="U98" s="90"/>
    </row>
    <row r="99" spans="2:21" s="14" customFormat="1" ht="15.75" customHeight="1">
      <c r="B99" s="93"/>
      <c r="C99" s="93"/>
      <c r="D99" s="93"/>
      <c r="E99" s="94"/>
      <c r="F99" s="94"/>
      <c r="J99" s="147"/>
      <c r="P99" s="93"/>
      <c r="Q99" s="93"/>
      <c r="R99" s="93"/>
      <c r="S99" s="125"/>
      <c r="T99" s="97"/>
      <c r="U99" s="90"/>
    </row>
    <row r="100" spans="2:20" s="14" customFormat="1" ht="15.75" customHeight="1">
      <c r="B100" s="149" t="s">
        <v>3</v>
      </c>
      <c r="C100" s="149"/>
      <c r="D100" s="149"/>
      <c r="E100" s="91"/>
      <c r="F100" s="91"/>
      <c r="G100" s="91"/>
      <c r="H100" s="91"/>
      <c r="I100" s="91"/>
      <c r="J100" s="150"/>
      <c r="K100" s="91"/>
      <c r="L100" s="91"/>
      <c r="M100" s="91"/>
      <c r="N100" s="91"/>
      <c r="O100" s="91"/>
      <c r="P100" s="151"/>
      <c r="Q100" s="151"/>
      <c r="R100" s="151"/>
      <c r="S100" s="128"/>
      <c r="T100" s="91"/>
    </row>
    <row r="101" spans="2:11" s="14" customFormat="1" ht="15.75" customHeight="1">
      <c r="B101" s="141"/>
      <c r="C101" s="141"/>
      <c r="D101" s="141"/>
      <c r="E101" s="102"/>
      <c r="G101" s="102"/>
      <c r="H101" s="102"/>
      <c r="I101" s="152">
        <f ca="1">TODAY()</f>
        <v>43286</v>
      </c>
      <c r="J101" s="94"/>
      <c r="K101" s="94"/>
    </row>
    <row r="102" spans="1:21" s="14" customFormat="1" ht="15.75" customHeight="1">
      <c r="A102" s="89" t="s">
        <v>13</v>
      </c>
      <c r="E102" s="139"/>
      <c r="G102" s="102"/>
      <c r="H102" s="101"/>
      <c r="I102" s="102"/>
      <c r="K102" s="124"/>
      <c r="U102" s="92" t="s">
        <v>14</v>
      </c>
    </row>
    <row r="103" spans="1:21" s="14" customFormat="1" ht="15.75" customHeight="1">
      <c r="A103" s="14" t="s">
        <v>1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90" t="s">
        <v>0</v>
      </c>
    </row>
    <row r="104" spans="1:21" s="14" customFormat="1" ht="15.75" customHeight="1">
      <c r="A104" s="14" t="s">
        <v>1</v>
      </c>
      <c r="E104" s="139"/>
      <c r="F104" s="102"/>
      <c r="G104" s="102"/>
      <c r="H104" s="153"/>
      <c r="I104" s="154" t="s">
        <v>4</v>
      </c>
      <c r="J104" s="154" t="s">
        <v>5</v>
      </c>
      <c r="K104" s="154" t="s">
        <v>6</v>
      </c>
      <c r="L104" s="154" t="s">
        <v>7</v>
      </c>
      <c r="M104" s="154" t="s">
        <v>8</v>
      </c>
      <c r="N104" s="236" t="s">
        <v>16</v>
      </c>
      <c r="O104" s="236" t="s">
        <v>49</v>
      </c>
      <c r="P104" s="154" t="s">
        <v>9</v>
      </c>
      <c r="Q104" s="154" t="s">
        <v>10</v>
      </c>
      <c r="R104" s="154"/>
      <c r="S104" s="155" t="s">
        <v>11</v>
      </c>
      <c r="T104" s="94"/>
      <c r="U104" s="90" t="s">
        <v>0</v>
      </c>
    </row>
    <row r="105" spans="1:21" s="14" customFormat="1" ht="15.75" customHeight="1">
      <c r="A105" s="14" t="s">
        <v>1</v>
      </c>
      <c r="F105" s="102"/>
      <c r="H105" s="141"/>
      <c r="I105" s="156"/>
      <c r="J105" s="156"/>
      <c r="K105" s="156"/>
      <c r="L105" s="156"/>
      <c r="M105" s="156"/>
      <c r="N105" s="198"/>
      <c r="O105" s="156"/>
      <c r="P105" s="156"/>
      <c r="Q105" s="156"/>
      <c r="R105" s="141"/>
      <c r="S105" s="141"/>
      <c r="T105" s="141"/>
      <c r="U105" s="90" t="s">
        <v>0</v>
      </c>
    </row>
    <row r="106" spans="1:21" s="14" customFormat="1" ht="15.75" customHeight="1">
      <c r="A106" s="14" t="s">
        <v>1</v>
      </c>
      <c r="B106" s="157">
        <v>1</v>
      </c>
      <c r="C106" s="157"/>
      <c r="D106" s="102"/>
      <c r="E106" s="101" t="s">
        <v>30</v>
      </c>
      <c r="F106" s="102"/>
      <c r="G106" s="102"/>
      <c r="H106" s="169"/>
      <c r="I106" s="195">
        <f aca="true" t="shared" si="0" ref="I106:I117">SUM(K106*3,L106*1,M106*0,N106*-1,)-O106</f>
        <v>49</v>
      </c>
      <c r="J106" s="139">
        <f aca="true" t="shared" si="1" ref="J106:J117">SUM(K106,L106,M106,N106)</f>
        <v>18</v>
      </c>
      <c r="K106" s="139">
        <v>16</v>
      </c>
      <c r="L106" s="139">
        <v>1</v>
      </c>
      <c r="M106" s="139">
        <v>1</v>
      </c>
      <c r="N106" s="197">
        <v>0</v>
      </c>
      <c r="O106" s="41">
        <v>0</v>
      </c>
      <c r="P106" s="160">
        <f>$C$7+$Q$7+$E$14+$S$14+$E$22+$S$22+$C$33+$Q$33+$C$39+$Q$39+$E$50+$S$50+$E$72+$S$72+$C$76+$Q$76+$E$88+$S$88+$C$93+$Q$93+$C$54+$Q$54</f>
        <v>73</v>
      </c>
      <c r="Q106" s="160">
        <f>$E$7+$S$7+$C$14+$Q$14+$C$22+$Q$22+$E$33+$S$33+$E$39+$S$39+$C$50+$Q$50+$C$72+$Q$72+$E$76+$S$76+$C$88+$Q$88+$E$93+$S$93+$E$54+$S$54</f>
        <v>16</v>
      </c>
      <c r="R106" s="104"/>
      <c r="S106" s="128">
        <f aca="true" t="shared" si="2" ref="S106:S117">P106-Q106</f>
        <v>57</v>
      </c>
      <c r="T106" s="91"/>
      <c r="U106" s="90" t="s">
        <v>0</v>
      </c>
    </row>
    <row r="107" spans="1:21" s="14" customFormat="1" ht="15.75" customHeight="1">
      <c r="A107" s="25" t="s">
        <v>1</v>
      </c>
      <c r="B107" s="157">
        <v>2</v>
      </c>
      <c r="C107" s="157"/>
      <c r="D107" s="101"/>
      <c r="E107" s="101" t="s">
        <v>239</v>
      </c>
      <c r="F107" s="127"/>
      <c r="G107" s="102"/>
      <c r="H107" s="158"/>
      <c r="I107" s="195">
        <f t="shared" si="0"/>
        <v>48</v>
      </c>
      <c r="J107" s="139">
        <f t="shared" si="1"/>
        <v>18</v>
      </c>
      <c r="K107" s="139">
        <v>16</v>
      </c>
      <c r="L107" s="139">
        <v>0</v>
      </c>
      <c r="M107" s="139">
        <v>2</v>
      </c>
      <c r="N107" s="197">
        <v>0</v>
      </c>
      <c r="O107" s="41">
        <v>0</v>
      </c>
      <c r="P107" s="160">
        <f>$E$18+$S$18+$C$27+$Q$27+$C$34+$Q$34+$E$43+$S$43+$E$51+$S$51+$E$54+$S$54+$C$67+$Q$67+$E$78+$S$78+$C$86+$Q$86+$E$91+$S$91+$C$10+$Q$10</f>
        <v>57</v>
      </c>
      <c r="Q107" s="160">
        <f>$C$18+$Q$18+$E$27+$S$27+$E$34+$S$34+$C$43+$Q$43+$C$51+$Q$51+$C$54+$Q$54+$E$67+$S$67+$C$78+$Q$78+$E$86+$S$86+$C$91+$Q$91+$E$10+$S$10</f>
        <v>11</v>
      </c>
      <c r="R107" s="104"/>
      <c r="S107" s="128">
        <f t="shared" si="2"/>
        <v>46</v>
      </c>
      <c r="T107" s="91"/>
      <c r="U107" s="90" t="s">
        <v>0</v>
      </c>
    </row>
    <row r="108" spans="1:21" s="14" customFormat="1" ht="15.75" customHeight="1">
      <c r="A108" s="14" t="s">
        <v>1</v>
      </c>
      <c r="B108" s="157">
        <v>3</v>
      </c>
      <c r="C108" s="157"/>
      <c r="D108" s="101"/>
      <c r="E108" s="102" t="s">
        <v>383</v>
      </c>
      <c r="F108" s="102"/>
      <c r="G108" s="102"/>
      <c r="H108" s="158"/>
      <c r="I108" s="195">
        <f t="shared" si="0"/>
        <v>34</v>
      </c>
      <c r="J108" s="139">
        <f t="shared" si="1"/>
        <v>18</v>
      </c>
      <c r="K108" s="139">
        <v>11</v>
      </c>
      <c r="L108" s="139">
        <v>2</v>
      </c>
      <c r="M108" s="139">
        <v>4</v>
      </c>
      <c r="N108" s="226">
        <v>1</v>
      </c>
      <c r="O108" s="41">
        <v>0</v>
      </c>
      <c r="P108" s="160">
        <f>$C$8+$Q$8+$E$16+$S$16+$C$26+$Q$26+$E$33+$S$33+$E$41+$S$41+$E$57+$S$57+$C$70+$Q$70+$E$80+$S$80+$C$85+$Q$85+$E$92+$S$92+$C$51+$Q$51</f>
        <v>70</v>
      </c>
      <c r="Q108" s="160">
        <f>$E$8+$S$8+$C$16+$Q$16+$E$26+$S$26+$C$33+$Q$33+$C$41+$Q$41+$C$57+$Q$57+$E$70+$S$70+$C$80+$Q$80+$E$85+$S$85+$C$92+$Q$92+$E$51+$S$51</f>
        <v>31</v>
      </c>
      <c r="R108" s="104"/>
      <c r="S108" s="128">
        <f t="shared" si="2"/>
        <v>39</v>
      </c>
      <c r="T108" s="91"/>
      <c r="U108" s="90" t="s">
        <v>0</v>
      </c>
    </row>
    <row r="109" spans="1:22" s="14" customFormat="1" ht="15.75" customHeight="1">
      <c r="A109" s="14" t="s">
        <v>1</v>
      </c>
      <c r="B109" s="157">
        <v>4</v>
      </c>
      <c r="C109" s="157"/>
      <c r="D109" s="102"/>
      <c r="E109" s="101" t="s">
        <v>385</v>
      </c>
      <c r="F109" s="102"/>
      <c r="G109" s="102"/>
      <c r="H109" s="158"/>
      <c r="I109" s="195">
        <f t="shared" si="0"/>
        <v>29</v>
      </c>
      <c r="J109" s="139">
        <f t="shared" si="1"/>
        <v>18</v>
      </c>
      <c r="K109" s="139">
        <v>9</v>
      </c>
      <c r="L109" s="139">
        <v>3</v>
      </c>
      <c r="M109" s="139">
        <v>5</v>
      </c>
      <c r="N109" s="226">
        <v>1</v>
      </c>
      <c r="O109" s="41">
        <v>0</v>
      </c>
      <c r="P109" s="160">
        <f>$C$9+$Q$9+$E$19+$S$19+$C$31+$Q$31+$E$38+$S$38+$E$49+$S$49+$C$58+$Q$58+$E$70+$S$70+$C$78+$Q$78+$E$83+$S$83+$E$93+$S$93+$C$23+$Q$23</f>
        <v>50</v>
      </c>
      <c r="Q109" s="160">
        <f>$E$9+$S$9+$C$19+$Q$19+$E$31+$S$31+$C$38+$Q$38+$C$49+$Q$49+$E$58+$S$58+$C$70+$Q$70+$E$78+$S$78+$C$83+$Q$83+$C$93+$Q$93+$E$23+$S$23</f>
        <v>24</v>
      </c>
      <c r="R109" s="104"/>
      <c r="S109" s="128">
        <f t="shared" si="2"/>
        <v>26</v>
      </c>
      <c r="T109" s="91"/>
      <c r="U109" s="90" t="s">
        <v>0</v>
      </c>
      <c r="V109" s="191"/>
    </row>
    <row r="110" spans="1:22" s="14" customFormat="1" ht="15.75" customHeight="1">
      <c r="A110" s="25" t="s">
        <v>1</v>
      </c>
      <c r="B110" s="157">
        <v>5</v>
      </c>
      <c r="C110" s="157"/>
      <c r="D110" s="102"/>
      <c r="E110" s="102" t="s">
        <v>406</v>
      </c>
      <c r="F110" s="102"/>
      <c r="G110" s="102"/>
      <c r="H110" s="158"/>
      <c r="I110" s="195">
        <f t="shared" si="0"/>
        <v>27</v>
      </c>
      <c r="J110" s="139">
        <f t="shared" si="1"/>
        <v>18</v>
      </c>
      <c r="K110" s="139">
        <v>9</v>
      </c>
      <c r="L110" s="139">
        <v>1</v>
      </c>
      <c r="M110" s="139">
        <v>7</v>
      </c>
      <c r="N110" s="226">
        <v>1</v>
      </c>
      <c r="O110" s="41">
        <v>0</v>
      </c>
      <c r="P110" s="160">
        <f>$E$7+$S$7+$C$16+$Q$16+$E$34+$S$34+$E$40+$S$40+$C$46+$Q$46+$E$58+$S$58+$C$71+$Q$71+$E$75+$S$75+$C$87+$Q$87+$E$96+$S$96+$C$24+$Q$24</f>
        <v>40</v>
      </c>
      <c r="Q110" s="160">
        <f>$C$7+$Q$7+$E$16+$S$16+$C$34+$Q$34+$C$40+$Q$40+$E$46+$S$46+$C$58+$Q$58+$E$71+$S$71+$C$75+$Q$75+$E$87+$S$87+$C$96+$Q$96+$E$24+$S$24</f>
        <v>41</v>
      </c>
      <c r="R110" s="104"/>
      <c r="S110" s="128">
        <f t="shared" si="2"/>
        <v>-1</v>
      </c>
      <c r="T110" s="91"/>
      <c r="U110" s="90" t="s">
        <v>0</v>
      </c>
      <c r="V110" s="191"/>
    </row>
    <row r="111" spans="1:21" s="14" customFormat="1" ht="15.75" customHeight="1">
      <c r="A111" s="25" t="s">
        <v>1</v>
      </c>
      <c r="B111" s="157">
        <v>6</v>
      </c>
      <c r="C111" s="157"/>
      <c r="D111" s="101"/>
      <c r="E111" s="102" t="s">
        <v>33</v>
      </c>
      <c r="F111" s="127"/>
      <c r="G111" s="102"/>
      <c r="H111" s="158"/>
      <c r="I111" s="195">
        <f t="shared" si="0"/>
        <v>18</v>
      </c>
      <c r="J111" s="139">
        <f t="shared" si="1"/>
        <v>18</v>
      </c>
      <c r="K111" s="139">
        <v>6</v>
      </c>
      <c r="L111" s="139">
        <v>2</v>
      </c>
      <c r="M111" s="139">
        <v>9</v>
      </c>
      <c r="N111" s="226">
        <v>1</v>
      </c>
      <c r="O111" s="244">
        <v>1</v>
      </c>
      <c r="P111" s="160">
        <f>$E$11+$S$11+$C$19+$Q$19+$E$26+$S$26+$E$35+$S$35+$C$43+$Q$43+$C$48+$Q$48+$E$56+$S$56+$C$77+$Q$77+$E$84+$S$84+$C$96+$Q$96+$C$72+$Q$72</f>
        <v>43</v>
      </c>
      <c r="Q111" s="160">
        <f>$C$11+$Q$11+$E$19+$S$19+$C$26+$Q$26+$C$35+$Q$35+$E$43+$S$43+$E$48+$S$48+$C$56+$Q$56+$E$77+$S$77+$C$84+$Q$84+$E$96+$S$96+$E$72+$S$72</f>
        <v>58</v>
      </c>
      <c r="R111" s="104"/>
      <c r="S111" s="128">
        <f t="shared" si="2"/>
        <v>-15</v>
      </c>
      <c r="T111" s="190"/>
      <c r="U111" s="90" t="s">
        <v>0</v>
      </c>
    </row>
    <row r="112" spans="1:21" s="14" customFormat="1" ht="15.75" customHeight="1">
      <c r="A112" s="25" t="s">
        <v>1</v>
      </c>
      <c r="B112" s="168">
        <v>7</v>
      </c>
      <c r="C112" s="168"/>
      <c r="D112" s="101"/>
      <c r="E112" s="101" t="s">
        <v>50</v>
      </c>
      <c r="F112" s="102"/>
      <c r="G112" s="102"/>
      <c r="H112" s="158"/>
      <c r="I112" s="195">
        <f t="shared" si="0"/>
        <v>15</v>
      </c>
      <c r="J112" s="139">
        <f t="shared" si="1"/>
        <v>18</v>
      </c>
      <c r="K112" s="139">
        <v>4</v>
      </c>
      <c r="L112" s="139">
        <v>4</v>
      </c>
      <c r="M112" s="139">
        <v>9</v>
      </c>
      <c r="N112" s="226">
        <v>1</v>
      </c>
      <c r="O112" s="41">
        <v>0</v>
      </c>
      <c r="P112" s="160">
        <f>$E$8+$S$8+$C$18+$Q$18+$C$22+$Q$22+$E$30+$S$30+$C$40+$Q$40+$C$49+$Q$49+$E$59+$S$59+$C$68+$Q$68+$C$84+$Q$84+$E$94+$S$94+$E$79+$S$79</f>
        <v>30</v>
      </c>
      <c r="Q112" s="160">
        <f>$C$8+$Q$8+$E$18+$S$18+$E$22+$S$22+$C$30+$Q$30+$E$40+$S$40+$E$49+$S$49+$C$59+$Q$59+$E$68+$S$68+$E$84+$S$84+$C$94+$Q$94+$C$79+$Q$79</f>
        <v>58</v>
      </c>
      <c r="R112" s="104"/>
      <c r="S112" s="128">
        <f t="shared" si="2"/>
        <v>-28</v>
      </c>
      <c r="T112" s="91"/>
      <c r="U112" s="90" t="s">
        <v>0</v>
      </c>
    </row>
    <row r="113" spans="1:21" s="14" customFormat="1" ht="15.75" customHeight="1">
      <c r="A113" s="25" t="s">
        <v>1</v>
      </c>
      <c r="B113" s="157">
        <v>8</v>
      </c>
      <c r="C113" s="157"/>
      <c r="D113" s="102"/>
      <c r="E113" s="101" t="s">
        <v>386</v>
      </c>
      <c r="F113" s="127"/>
      <c r="G113" s="102"/>
      <c r="H113" s="161"/>
      <c r="I113" s="195">
        <f t="shared" si="0"/>
        <v>13</v>
      </c>
      <c r="J113" s="139">
        <f t="shared" si="1"/>
        <v>18</v>
      </c>
      <c r="K113" s="139">
        <v>4</v>
      </c>
      <c r="L113" s="139">
        <v>1</v>
      </c>
      <c r="M113" s="139">
        <v>13</v>
      </c>
      <c r="N113" s="197">
        <v>0</v>
      </c>
      <c r="O113" s="41">
        <v>0</v>
      </c>
      <c r="P113" s="160">
        <f>$C$11+$Q$11+$E$15+$S$15+$C$25+$Q$25+$C$30+$Q$30+$E$42+$S$42+$E$46+$S$46+$C$57+$Q$57+$E$67+$S$67+$E$76+$S$76+$E$95+$S$95+$C$83+$Q$83</f>
        <v>29</v>
      </c>
      <c r="Q113" s="160">
        <f>$E$11+$S$11+$C$15+$Q$15+$E$25+$S$25+$E$30+$S$30+$C$42+$Q$42+$C$46+$Q$46+$E$57+$S$57+$C$67+$Q$67+$C$76+$Q$76+$C$95+$Q$95+$E$83+$S$83</f>
        <v>64</v>
      </c>
      <c r="R113" s="162"/>
      <c r="S113" s="128">
        <f t="shared" si="2"/>
        <v>-35</v>
      </c>
      <c r="T113" s="136"/>
      <c r="U113" s="90" t="s">
        <v>0</v>
      </c>
    </row>
    <row r="114" spans="1:21" s="14" customFormat="1" ht="15.75" customHeight="1">
      <c r="A114" s="14" t="s">
        <v>1</v>
      </c>
      <c r="B114" s="170">
        <v>9</v>
      </c>
      <c r="C114" s="170"/>
      <c r="D114" s="102"/>
      <c r="E114" s="178" t="s">
        <v>20</v>
      </c>
      <c r="F114" s="127"/>
      <c r="G114" s="102"/>
      <c r="H114" s="158"/>
      <c r="I114" s="194">
        <f t="shared" si="0"/>
        <v>13</v>
      </c>
      <c r="J114" s="164">
        <f t="shared" si="1"/>
        <v>18</v>
      </c>
      <c r="K114" s="164">
        <v>5</v>
      </c>
      <c r="L114" s="164">
        <v>1</v>
      </c>
      <c r="M114" s="164">
        <v>9</v>
      </c>
      <c r="N114" s="250">
        <v>3</v>
      </c>
      <c r="O114" s="201">
        <v>0</v>
      </c>
      <c r="P114" s="165">
        <f>$E$6+$S$6+$C$14+$Q$14+$E$25+$S$25+$C$32+$Q$32+$E$48+$S$48+$C$55+$Q$55+$E$68+$S$68+$C$75+$Q$75+$E$85+$S$85+$C$91+$Q$91+$C$38+$Q$38</f>
        <v>31</v>
      </c>
      <c r="Q114" s="165">
        <f>$C$6+$Q$6+$E$14+$S$14+$C$25+$Q$25+$E$32+$S$32+$C$48+$Q$48+$E$55+$S$55+$C$68+$Q$68+$E$75+$S$75+$C$85+$Q$85+$E$91+$S$91+$E$38+$S$38</f>
        <v>63</v>
      </c>
      <c r="R114" s="104"/>
      <c r="S114" s="166">
        <f t="shared" si="2"/>
        <v>-32</v>
      </c>
      <c r="T114" s="136"/>
      <c r="U114" s="90" t="s">
        <v>0</v>
      </c>
    </row>
    <row r="115" spans="1:22" s="14" customFormat="1" ht="15.75" customHeight="1">
      <c r="A115" s="14" t="s">
        <v>1</v>
      </c>
      <c r="B115" s="157">
        <v>10</v>
      </c>
      <c r="C115" s="157"/>
      <c r="D115" s="171"/>
      <c r="E115" s="101" t="s">
        <v>51</v>
      </c>
      <c r="F115" s="103"/>
      <c r="G115" s="102"/>
      <c r="H115" s="158"/>
      <c r="I115" s="195">
        <f t="shared" si="0"/>
        <v>1</v>
      </c>
      <c r="J115" s="139">
        <f t="shared" si="1"/>
        <v>18</v>
      </c>
      <c r="K115" s="139">
        <v>2</v>
      </c>
      <c r="L115" s="139">
        <v>1</v>
      </c>
      <c r="M115" s="139">
        <v>9</v>
      </c>
      <c r="N115" s="226">
        <v>6</v>
      </c>
      <c r="O115" s="41">
        <v>0</v>
      </c>
      <c r="P115" s="160">
        <f>$C$6+$Q$6+$E$17+$S$17+$E$23+$S$23+$C$35+$Q$35+$E$39+$S$39+$E$47+$S$47+$C$59+$Q$59+$E$71+$S$71+$C$80+$Q$80+$E$86+$S$86+$C$95+$Q$95</f>
        <v>17</v>
      </c>
      <c r="Q115" s="160">
        <f>$E$6+$S$6+$C$17+$Q$17+$C$23+$Q$23+$E$35+$S$35+$C$39+$Q$39+$C$47+$Q$47+$E$59+$S$59+$C$71+$Q$71+$E$80+$S$80+$C$86+$Q$86+$E$95+$S$95</f>
        <v>74</v>
      </c>
      <c r="R115" s="104"/>
      <c r="S115" s="128">
        <f t="shared" si="2"/>
        <v>-57</v>
      </c>
      <c r="T115" s="91"/>
      <c r="U115" s="90" t="s">
        <v>0</v>
      </c>
      <c r="V115" s="176"/>
    </row>
    <row r="116" spans="1:21" s="14" customFormat="1" ht="15.75" customHeight="1">
      <c r="A116" s="14" t="s">
        <v>1</v>
      </c>
      <c r="B116" s="170">
        <v>11</v>
      </c>
      <c r="C116" s="170"/>
      <c r="D116" s="101"/>
      <c r="E116" s="101" t="s">
        <v>29</v>
      </c>
      <c r="F116" s="102"/>
      <c r="G116" s="102"/>
      <c r="H116" s="172"/>
      <c r="I116" s="195">
        <f t="shared" si="0"/>
        <v>0</v>
      </c>
      <c r="J116" s="139">
        <f t="shared" si="1"/>
        <v>0</v>
      </c>
      <c r="K116" s="139">
        <v>0</v>
      </c>
      <c r="L116" s="139">
        <v>0</v>
      </c>
      <c r="M116" s="139">
        <v>0</v>
      </c>
      <c r="N116" s="197">
        <v>0</v>
      </c>
      <c r="O116" s="41">
        <v>0</v>
      </c>
      <c r="P116" s="160">
        <f>$E$10+$S$10+$C$15+$Q$15+$E$24+$S$24+$C$41+$Q$41+$C$47+$Q$47+$E$55+$S$55+$C$69+$Q$69+$E$77+$S$77+$C$88+$Q$88+$C$94+$Q$94+$E$31+$S$31</f>
        <v>0</v>
      </c>
      <c r="Q116" s="160">
        <f>$C$10+$Q$10+$E$15+$S$15+$C$24+$Q$24+$E$41+$S$41+$E$47+$S$47+$C$55+$Q$55+$E$69+$S$69+$C$77+$Q$77+$E$88+$S$88+$E$94+$S$94+$C$31+$Q$31</f>
        <v>0</v>
      </c>
      <c r="R116" s="104"/>
      <c r="S116" s="128">
        <f t="shared" si="2"/>
        <v>0</v>
      </c>
      <c r="T116" s="91"/>
      <c r="U116" s="90" t="s">
        <v>0</v>
      </c>
    </row>
    <row r="117" spans="1:21" s="14" customFormat="1" ht="15.75" customHeight="1">
      <c r="A117" s="14" t="s">
        <v>1</v>
      </c>
      <c r="B117" s="170">
        <v>12</v>
      </c>
      <c r="C117" s="170"/>
      <c r="D117" s="101"/>
      <c r="E117" s="101" t="s">
        <v>384</v>
      </c>
      <c r="F117" s="102"/>
      <c r="G117" s="102"/>
      <c r="H117" s="158"/>
      <c r="I117" s="195">
        <f t="shared" si="0"/>
        <v>0</v>
      </c>
      <c r="J117" s="139">
        <f t="shared" si="1"/>
        <v>0</v>
      </c>
      <c r="K117" s="139">
        <v>0</v>
      </c>
      <c r="L117" s="139">
        <v>0</v>
      </c>
      <c r="M117" s="139">
        <v>0</v>
      </c>
      <c r="N117" s="197">
        <v>0</v>
      </c>
      <c r="O117" s="41">
        <v>0</v>
      </c>
      <c r="P117" s="160">
        <f>$E$9+$S$9+$E$27+$S$27+$E$32+$S$32+$C$42+$Q$42+$C$50+$Q$50+$C$56+$Q$56+$E$69+$S$69+$C$79+$Q$79+$E$87+$S$87+$C$92+$Q$92+$C$17+$Q$17</f>
        <v>0</v>
      </c>
      <c r="Q117" s="160">
        <f>$C$9+$Q$9+$C$27+$Q$27+$C$32+$Q$32+$E$42+$S$42+$E$50+$S$50+$E$56+$S$56+$C$69+$Q$69+$E$79+$S$79+$C$87+$Q$87+$E$92+$S$92+$E$17+$S$17</f>
        <v>0</v>
      </c>
      <c r="R117" s="104"/>
      <c r="S117" s="128">
        <f t="shared" si="2"/>
        <v>0</v>
      </c>
      <c r="T117" s="91"/>
      <c r="U117" s="90" t="s">
        <v>0</v>
      </c>
    </row>
    <row r="118" spans="1:21" s="14" customFormat="1" ht="15.75" customHeight="1">
      <c r="A118" s="14" t="s">
        <v>1</v>
      </c>
      <c r="B118" s="141"/>
      <c r="C118" s="141"/>
      <c r="D118" s="141"/>
      <c r="E118" s="102"/>
      <c r="F118" s="102"/>
      <c r="G118" s="102"/>
      <c r="H118" s="102"/>
      <c r="I118" s="102"/>
      <c r="J118" s="173"/>
      <c r="K118" s="102"/>
      <c r="L118" s="102"/>
      <c r="M118" s="102"/>
      <c r="N118" s="102"/>
      <c r="O118" s="102"/>
      <c r="P118" s="102"/>
      <c r="Q118" s="127"/>
      <c r="R118" s="127"/>
      <c r="S118" s="174"/>
      <c r="T118" s="102"/>
      <c r="U118" s="90" t="s">
        <v>0</v>
      </c>
    </row>
    <row r="119" spans="1:21" s="14" customFormat="1" ht="15.75" customHeight="1">
      <c r="A119" s="14" t="s">
        <v>1</v>
      </c>
      <c r="E119" s="133" t="s">
        <v>12</v>
      </c>
      <c r="F119" s="133"/>
      <c r="G119" s="102" t="s">
        <v>499</v>
      </c>
      <c r="H119" s="175"/>
      <c r="N119" s="25"/>
      <c r="U119" s="90" t="s">
        <v>0</v>
      </c>
    </row>
    <row r="120" spans="1:21" s="14" customFormat="1" ht="15.75" customHeight="1">
      <c r="A120" s="14" t="s">
        <v>1</v>
      </c>
      <c r="F120" s="133"/>
      <c r="G120" s="141" t="s">
        <v>524</v>
      </c>
      <c r="N120" s="25"/>
      <c r="U120" s="90" t="s">
        <v>0</v>
      </c>
    </row>
    <row r="121" spans="1:21" s="14" customFormat="1" ht="15.75" customHeight="1">
      <c r="A121" s="89" t="s">
        <v>13</v>
      </c>
      <c r="N121" s="25"/>
      <c r="U121" s="92" t="s">
        <v>14</v>
      </c>
    </row>
    <row r="122" s="14" customFormat="1" ht="15.75" customHeight="1"/>
    <row r="123" spans="15:17" s="14" customFormat="1" ht="15.75" customHeight="1">
      <c r="O123" s="176"/>
      <c r="P123" s="176">
        <f>SUM(P106:P117)</f>
        <v>440</v>
      </c>
      <c r="Q123" s="176">
        <f>SUM(Q106:Q117)</f>
        <v>440</v>
      </c>
    </row>
    <row r="124" s="14" customFormat="1" ht="15.75" customHeight="1"/>
    <row r="125" s="14" customFormat="1" ht="15.75" customHeight="1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</sheetData>
  <mergeCells count="22">
    <mergeCell ref="G5:H5"/>
    <mergeCell ref="M5:O5"/>
    <mergeCell ref="G13:H13"/>
    <mergeCell ref="M13:O13"/>
    <mergeCell ref="G21:H21"/>
    <mergeCell ref="M21:O21"/>
    <mergeCell ref="G29:H29"/>
    <mergeCell ref="M29:O29"/>
    <mergeCell ref="G37:H37"/>
    <mergeCell ref="M37:O37"/>
    <mergeCell ref="G45:H45"/>
    <mergeCell ref="M45:O45"/>
    <mergeCell ref="G53:H53"/>
    <mergeCell ref="M53:O53"/>
    <mergeCell ref="G66:H66"/>
    <mergeCell ref="M66:O66"/>
    <mergeCell ref="G90:H90"/>
    <mergeCell ref="M90:O90"/>
    <mergeCell ref="G74:H74"/>
    <mergeCell ref="M74:O74"/>
    <mergeCell ref="G82:H82"/>
    <mergeCell ref="M82:O82"/>
  </mergeCells>
  <printOptions horizontalCentered="1"/>
  <pageMargins left="0" right="0" top="0.3937007874015748" bottom="0" header="0" footer="0"/>
  <pageSetup fitToHeight="2" fitToWidth="1" horizontalDpi="600" verticalDpi="600" orientation="portrait" paperSize="9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3">
      <selection activeCell="E44" sqref="E44"/>
    </sheetView>
  </sheetViews>
  <sheetFormatPr defaultColWidth="11.421875" defaultRowHeight="12.75"/>
  <cols>
    <col min="1" max="1" width="25.7109375" style="0" customWidth="1"/>
    <col min="2" max="2" width="28.00390625" style="0" bestFit="1" customWidth="1"/>
    <col min="3" max="3" width="2.140625" style="0" bestFit="1" customWidth="1"/>
    <col min="4" max="4" width="24.7109375" style="0" bestFit="1" customWidth="1"/>
    <col min="5" max="5" width="7.7109375" style="202" customWidth="1"/>
  </cols>
  <sheetData>
    <row r="1" spans="1:5" ht="24">
      <c r="A1" s="286" t="s">
        <v>343</v>
      </c>
      <c r="B1" s="287"/>
      <c r="C1" s="287"/>
      <c r="D1" s="287"/>
      <c r="E1" s="288"/>
    </row>
    <row r="2" ht="29.25" customHeight="1"/>
    <row r="3" spans="1:5" ht="15.75">
      <c r="A3" s="203" t="s">
        <v>387</v>
      </c>
      <c r="B3" s="204" t="s">
        <v>302</v>
      </c>
      <c r="C3" s="203" t="s">
        <v>303</v>
      </c>
      <c r="D3" s="203" t="s">
        <v>36</v>
      </c>
      <c r="E3" s="205" t="s">
        <v>392</v>
      </c>
    </row>
    <row r="4" spans="1:5" ht="15.75">
      <c r="A4" s="203"/>
      <c r="B4" s="204"/>
      <c r="C4" s="203"/>
      <c r="D4" s="203"/>
      <c r="E4" s="205"/>
    </row>
    <row r="5" spans="1:5" ht="15.75">
      <c r="A5" s="203" t="s">
        <v>388</v>
      </c>
      <c r="B5" s="204" t="s">
        <v>302</v>
      </c>
      <c r="C5" s="203" t="s">
        <v>303</v>
      </c>
      <c r="D5" s="203" t="s">
        <v>398</v>
      </c>
      <c r="E5" s="205" t="s">
        <v>447</v>
      </c>
    </row>
    <row r="6" spans="1:5" ht="15.75">
      <c r="A6" s="203" t="s">
        <v>389</v>
      </c>
      <c r="B6" s="231"/>
      <c r="C6" s="209"/>
      <c r="D6" s="232"/>
      <c r="E6" s="210" t="s">
        <v>456</v>
      </c>
    </row>
    <row r="7" spans="1:5" ht="15.75">
      <c r="A7" s="203" t="s">
        <v>390</v>
      </c>
      <c r="B7" s="227" t="s">
        <v>152</v>
      </c>
      <c r="C7" s="203" t="s">
        <v>303</v>
      </c>
      <c r="D7" s="204" t="s">
        <v>302</v>
      </c>
      <c r="E7" s="228" t="s">
        <v>455</v>
      </c>
    </row>
    <row r="8" spans="1:5" ht="15.75">
      <c r="A8" s="203" t="s">
        <v>391</v>
      </c>
      <c r="B8" s="204" t="s">
        <v>302</v>
      </c>
      <c r="C8" s="203" t="s">
        <v>303</v>
      </c>
      <c r="D8" s="227" t="s">
        <v>306</v>
      </c>
      <c r="E8" s="205" t="s">
        <v>457</v>
      </c>
    </row>
    <row r="9" spans="1:5" ht="15.75">
      <c r="A9" s="203"/>
      <c r="B9" s="203"/>
      <c r="C9" s="203"/>
      <c r="D9" s="203"/>
      <c r="E9" s="206"/>
    </row>
    <row r="10" spans="1:5" ht="15.75">
      <c r="A10" s="203" t="s">
        <v>393</v>
      </c>
      <c r="B10" s="203" t="s">
        <v>304</v>
      </c>
      <c r="C10" s="203" t="s">
        <v>303</v>
      </c>
      <c r="D10" s="204" t="s">
        <v>302</v>
      </c>
      <c r="E10" s="205" t="s">
        <v>459</v>
      </c>
    </row>
    <row r="11" spans="1:5" ht="15.75">
      <c r="A11" s="203" t="s">
        <v>394</v>
      </c>
      <c r="B11" s="203" t="s">
        <v>460</v>
      </c>
      <c r="C11" s="203" t="s">
        <v>303</v>
      </c>
      <c r="D11" s="204" t="s">
        <v>302</v>
      </c>
      <c r="E11" s="205" t="s">
        <v>461</v>
      </c>
    </row>
    <row r="12" spans="1:5" ht="15.75">
      <c r="A12" s="203" t="s">
        <v>395</v>
      </c>
      <c r="B12" s="204" t="s">
        <v>302</v>
      </c>
      <c r="C12" s="203" t="s">
        <v>303</v>
      </c>
      <c r="D12" s="203" t="s">
        <v>305</v>
      </c>
      <c r="E12" s="205" t="s">
        <v>462</v>
      </c>
    </row>
    <row r="13" spans="1:5" ht="15.75">
      <c r="A13" s="203" t="s">
        <v>396</v>
      </c>
      <c r="B13" s="203" t="s">
        <v>131</v>
      </c>
      <c r="C13" s="203" t="s">
        <v>303</v>
      </c>
      <c r="D13" s="204" t="s">
        <v>302</v>
      </c>
      <c r="E13" s="205" t="s">
        <v>464</v>
      </c>
    </row>
    <row r="14" spans="1:5" ht="15.75">
      <c r="A14" s="203" t="s">
        <v>397</v>
      </c>
      <c r="B14" s="231"/>
      <c r="C14" s="209"/>
      <c r="D14" s="232"/>
      <c r="E14" s="210" t="s">
        <v>456</v>
      </c>
    </row>
    <row r="15" spans="1:5" ht="15.75">
      <c r="A15" s="203"/>
      <c r="B15" s="203"/>
      <c r="C15" s="203"/>
      <c r="D15" s="203"/>
      <c r="E15" s="206"/>
    </row>
    <row r="16" spans="1:5" ht="15.75">
      <c r="A16" s="203" t="s">
        <v>399</v>
      </c>
      <c r="B16" s="204" t="s">
        <v>302</v>
      </c>
      <c r="C16" s="203" t="s">
        <v>303</v>
      </c>
      <c r="D16" s="203" t="s">
        <v>465</v>
      </c>
      <c r="E16" s="205" t="s">
        <v>392</v>
      </c>
    </row>
    <row r="17" spans="1:5" ht="15.75">
      <c r="A17" s="203" t="s">
        <v>400</v>
      </c>
      <c r="B17" s="231"/>
      <c r="C17" s="209"/>
      <c r="D17" s="232"/>
      <c r="E17" s="210" t="s">
        <v>456</v>
      </c>
    </row>
    <row r="18" spans="1:5" ht="15.75">
      <c r="A18" s="203" t="s">
        <v>401</v>
      </c>
      <c r="B18" s="231"/>
      <c r="C18" s="209"/>
      <c r="D18" s="232"/>
      <c r="E18" s="210" t="s">
        <v>456</v>
      </c>
    </row>
    <row r="19" spans="1:5" ht="15.75">
      <c r="A19" s="203" t="s">
        <v>402</v>
      </c>
      <c r="B19" s="231"/>
      <c r="C19" s="209"/>
      <c r="D19" s="232"/>
      <c r="E19" s="210" t="s">
        <v>456</v>
      </c>
    </row>
    <row r="20" spans="1:5" ht="15.75">
      <c r="A20" s="203"/>
      <c r="B20" s="203"/>
      <c r="C20" s="203"/>
      <c r="D20" s="203"/>
      <c r="E20" s="206"/>
    </row>
    <row r="21" spans="1:5" ht="15.75">
      <c r="A21" s="203" t="s">
        <v>403</v>
      </c>
      <c r="B21" s="231"/>
      <c r="C21" s="209"/>
      <c r="D21" s="232"/>
      <c r="E21" s="210" t="s">
        <v>456</v>
      </c>
    </row>
    <row r="22" spans="1:5" ht="15.75">
      <c r="A22" s="203" t="s">
        <v>404</v>
      </c>
      <c r="B22" s="231"/>
      <c r="C22" s="209"/>
      <c r="D22" s="232"/>
      <c r="E22" s="210" t="s">
        <v>456</v>
      </c>
    </row>
    <row r="23" spans="1:5" ht="15.75">
      <c r="A23" s="203" t="s">
        <v>405</v>
      </c>
      <c r="B23" s="231"/>
      <c r="C23" s="209"/>
      <c r="D23" s="232"/>
      <c r="E23" s="210" t="s">
        <v>456</v>
      </c>
    </row>
    <row r="24" spans="1:5" ht="15.75">
      <c r="A24" s="203"/>
      <c r="B24" s="203"/>
      <c r="C24" s="203"/>
      <c r="D24" s="203"/>
      <c r="E24" s="206"/>
    </row>
    <row r="25" spans="1:5" ht="15.75">
      <c r="A25" s="240"/>
      <c r="B25" s="240"/>
      <c r="C25" s="240"/>
      <c r="D25" s="240"/>
      <c r="E25" s="241"/>
    </row>
    <row r="26" spans="1:5" ht="15.75">
      <c r="A26" s="203"/>
      <c r="B26" s="203"/>
      <c r="C26" s="203"/>
      <c r="D26" s="203"/>
      <c r="E26" s="206"/>
    </row>
    <row r="27" spans="1:5" ht="15.75">
      <c r="A27" s="203" t="s">
        <v>502</v>
      </c>
      <c r="B27" s="231"/>
      <c r="C27" s="209"/>
      <c r="D27" s="232"/>
      <c r="E27" s="210" t="s">
        <v>456</v>
      </c>
    </row>
    <row r="28" spans="1:5" ht="15.75">
      <c r="A28" s="203" t="s">
        <v>501</v>
      </c>
      <c r="B28" s="251" t="s">
        <v>520</v>
      </c>
      <c r="C28" s="203" t="s">
        <v>303</v>
      </c>
      <c r="D28" s="204" t="s">
        <v>302</v>
      </c>
      <c r="E28" s="252" t="s">
        <v>521</v>
      </c>
    </row>
    <row r="29" spans="1:5" ht="15.75">
      <c r="A29" s="203" t="s">
        <v>503</v>
      </c>
      <c r="B29" s="203" t="s">
        <v>306</v>
      </c>
      <c r="C29" s="203" t="s">
        <v>303</v>
      </c>
      <c r="D29" s="204" t="s">
        <v>302</v>
      </c>
      <c r="E29" s="205" t="s">
        <v>522</v>
      </c>
    </row>
    <row r="30" spans="1:5" ht="15.75">
      <c r="A30" s="203"/>
      <c r="B30" s="203"/>
      <c r="C30" s="203"/>
      <c r="D30" s="203"/>
      <c r="E30" s="206"/>
    </row>
    <row r="31" spans="1:5" ht="15.75">
      <c r="A31" s="203" t="s">
        <v>504</v>
      </c>
      <c r="B31" s="231"/>
      <c r="C31" s="209"/>
      <c r="D31" s="232"/>
      <c r="E31" s="210" t="s">
        <v>456</v>
      </c>
    </row>
    <row r="32" spans="1:5" ht="15.75">
      <c r="A32" s="203" t="s">
        <v>505</v>
      </c>
      <c r="B32" s="227" t="s">
        <v>170</v>
      </c>
      <c r="C32" s="203" t="s">
        <v>303</v>
      </c>
      <c r="D32" s="204" t="s">
        <v>302</v>
      </c>
      <c r="E32" s="205" t="s">
        <v>506</v>
      </c>
    </row>
    <row r="33" spans="1:5" ht="15.75">
      <c r="A33" s="203" t="s">
        <v>507</v>
      </c>
      <c r="B33" s="231"/>
      <c r="C33" s="209"/>
      <c r="D33" s="232"/>
      <c r="E33" s="210" t="s">
        <v>456</v>
      </c>
    </row>
    <row r="34" spans="1:5" ht="15.75">
      <c r="A34" s="203" t="s">
        <v>508</v>
      </c>
      <c r="B34" s="227" t="s">
        <v>36</v>
      </c>
      <c r="C34" s="203" t="s">
        <v>303</v>
      </c>
      <c r="D34" s="204" t="s">
        <v>302</v>
      </c>
      <c r="E34" s="205" t="s">
        <v>510</v>
      </c>
    </row>
    <row r="35" spans="1:5" ht="15.75">
      <c r="A35" s="203" t="s">
        <v>509</v>
      </c>
      <c r="B35" s="204" t="s">
        <v>302</v>
      </c>
      <c r="C35" s="203" t="s">
        <v>303</v>
      </c>
      <c r="D35" s="227" t="s">
        <v>76</v>
      </c>
      <c r="E35" s="205" t="s">
        <v>523</v>
      </c>
    </row>
    <row r="36" spans="1:5" ht="15.75">
      <c r="A36" s="203"/>
      <c r="B36" s="203"/>
      <c r="C36" s="203"/>
      <c r="D36" s="203"/>
      <c r="E36" s="206"/>
    </row>
    <row r="37" spans="1:5" ht="15.75">
      <c r="A37" s="203" t="s">
        <v>518</v>
      </c>
      <c r="B37" s="231"/>
      <c r="C37" s="209"/>
      <c r="D37" s="232"/>
      <c r="E37" s="210" t="s">
        <v>456</v>
      </c>
    </row>
    <row r="38" spans="1:5" ht="15.75">
      <c r="A38" s="203" t="s">
        <v>482</v>
      </c>
      <c r="B38" s="204" t="s">
        <v>302</v>
      </c>
      <c r="C38" s="203" t="s">
        <v>303</v>
      </c>
      <c r="D38" s="203" t="s">
        <v>131</v>
      </c>
      <c r="E38" s="205" t="s">
        <v>447</v>
      </c>
    </row>
    <row r="39" spans="1:5" ht="15.75">
      <c r="A39" s="203" t="s">
        <v>516</v>
      </c>
      <c r="B39" s="227" t="s">
        <v>398</v>
      </c>
      <c r="C39" s="203" t="s">
        <v>303</v>
      </c>
      <c r="D39" s="204" t="s">
        <v>302</v>
      </c>
      <c r="E39" s="205" t="s">
        <v>517</v>
      </c>
    </row>
    <row r="40" spans="1:5" ht="15.75">
      <c r="A40" s="203" t="s">
        <v>519</v>
      </c>
      <c r="B40" s="203"/>
      <c r="C40" s="203"/>
      <c r="D40" s="203"/>
      <c r="E40" s="206"/>
    </row>
    <row r="41" spans="1:5" ht="15.75">
      <c r="A41" s="203"/>
      <c r="B41" s="204"/>
      <c r="C41" s="203"/>
      <c r="D41" s="203"/>
      <c r="E41" s="205"/>
    </row>
    <row r="42" spans="1:5" ht="15.75">
      <c r="A42" s="203" t="s">
        <v>301</v>
      </c>
      <c r="B42" s="204"/>
      <c r="C42" s="203"/>
      <c r="D42" s="203"/>
      <c r="E42" s="205"/>
    </row>
    <row r="43" spans="1:5" ht="15.75">
      <c r="A43" s="203" t="s">
        <v>530</v>
      </c>
      <c r="B43" s="204" t="s">
        <v>302</v>
      </c>
      <c r="C43" s="203" t="s">
        <v>303</v>
      </c>
      <c r="D43" s="203" t="s">
        <v>192</v>
      </c>
      <c r="E43" s="228" t="s">
        <v>455</v>
      </c>
    </row>
    <row r="46" spans="1:2" ht="12.75">
      <c r="A46" s="207" t="s">
        <v>307</v>
      </c>
      <c r="B46" s="208">
        <v>12</v>
      </c>
    </row>
    <row r="47" spans="1:2" ht="12.75">
      <c r="A47" s="207" t="s">
        <v>308</v>
      </c>
      <c r="B47" s="208">
        <v>14</v>
      </c>
    </row>
  </sheetData>
  <mergeCells count="1">
    <mergeCell ref="A1:E1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workbookViewId="0" topLeftCell="A1">
      <selection activeCell="C36" sqref="C36"/>
    </sheetView>
  </sheetViews>
  <sheetFormatPr defaultColWidth="11.421875" defaultRowHeight="12.75"/>
  <cols>
    <col min="1" max="1" width="23.7109375" style="0" customWidth="1"/>
    <col min="2" max="2" width="19.7109375" style="0" customWidth="1"/>
    <col min="3" max="3" width="41.140625" style="0" bestFit="1" customWidth="1"/>
  </cols>
  <sheetData>
    <row r="1" spans="1:3" ht="24">
      <c r="A1" s="286" t="s">
        <v>344</v>
      </c>
      <c r="B1" s="287"/>
      <c r="C1" s="288"/>
    </row>
    <row r="2" ht="39" customHeight="1"/>
    <row r="3" spans="1:3" ht="15">
      <c r="A3" s="203" t="s">
        <v>407</v>
      </c>
      <c r="B3" s="203" t="s">
        <v>309</v>
      </c>
      <c r="C3" s="209" t="s">
        <v>452</v>
      </c>
    </row>
    <row r="4" spans="1:3" ht="15">
      <c r="A4" s="203" t="s">
        <v>408</v>
      </c>
      <c r="B4" s="203" t="s">
        <v>427</v>
      </c>
      <c r="C4" s="209" t="s">
        <v>453</v>
      </c>
    </row>
    <row r="5" spans="1:3" ht="15">
      <c r="A5" s="203" t="s">
        <v>409</v>
      </c>
      <c r="B5" s="203" t="s">
        <v>428</v>
      </c>
      <c r="C5" s="233" t="s">
        <v>468</v>
      </c>
    </row>
    <row r="6" spans="1:3" ht="15">
      <c r="A6" s="203"/>
      <c r="B6" s="203"/>
      <c r="C6" s="203"/>
    </row>
    <row r="7" spans="1:3" ht="15">
      <c r="A7" s="203" t="s">
        <v>410</v>
      </c>
      <c r="B7" s="203" t="s">
        <v>429</v>
      </c>
      <c r="C7" s="209" t="s">
        <v>448</v>
      </c>
    </row>
    <row r="8" spans="1:3" ht="15">
      <c r="A8" s="203" t="s">
        <v>411</v>
      </c>
      <c r="B8" s="203" t="s">
        <v>430</v>
      </c>
      <c r="C8" s="209" t="s">
        <v>449</v>
      </c>
    </row>
    <row r="9" spans="1:3" ht="15">
      <c r="A9" s="203" t="s">
        <v>412</v>
      </c>
      <c r="B9" s="203" t="s">
        <v>431</v>
      </c>
      <c r="C9" s="209" t="s">
        <v>451</v>
      </c>
    </row>
    <row r="10" spans="1:3" ht="15">
      <c r="A10" s="203"/>
      <c r="B10" s="203" t="s">
        <v>15</v>
      </c>
      <c r="C10" s="203"/>
    </row>
    <row r="11" spans="1:3" ht="15">
      <c r="A11" s="203" t="s">
        <v>413</v>
      </c>
      <c r="B11" s="203" t="s">
        <v>432</v>
      </c>
      <c r="C11" s="233" t="s">
        <v>467</v>
      </c>
    </row>
    <row r="12" spans="1:3" ht="15">
      <c r="A12" s="203" t="s">
        <v>414</v>
      </c>
      <c r="B12" s="203" t="s">
        <v>433</v>
      </c>
      <c r="C12" s="209" t="s">
        <v>450</v>
      </c>
    </row>
    <row r="13" spans="1:3" ht="15">
      <c r="A13" s="203" t="s">
        <v>438</v>
      </c>
      <c r="B13" s="223" t="s">
        <v>434</v>
      </c>
      <c r="C13" s="209" t="s">
        <v>466</v>
      </c>
    </row>
    <row r="14" spans="1:3" ht="15">
      <c r="A14" s="203"/>
      <c r="B14" s="203"/>
      <c r="C14" s="203"/>
    </row>
    <row r="15" spans="1:3" ht="15">
      <c r="A15" s="203" t="s">
        <v>415</v>
      </c>
      <c r="B15" s="223" t="s">
        <v>435</v>
      </c>
      <c r="C15" s="209" t="s">
        <v>454</v>
      </c>
    </row>
    <row r="16" spans="1:3" ht="9.75" customHeight="1">
      <c r="A16" s="242"/>
      <c r="B16" s="242"/>
      <c r="C16" s="242"/>
    </row>
    <row r="17" spans="1:3" ht="15">
      <c r="A17" s="203" t="s">
        <v>476</v>
      </c>
      <c r="B17" s="223" t="s">
        <v>474</v>
      </c>
      <c r="C17" s="209" t="s">
        <v>475</v>
      </c>
    </row>
    <row r="18" spans="1:3" ht="15">
      <c r="A18" s="203" t="s">
        <v>416</v>
      </c>
      <c r="B18" s="223" t="s">
        <v>436</v>
      </c>
      <c r="C18" s="209" t="s">
        <v>470</v>
      </c>
    </row>
    <row r="19" spans="1:3" ht="15">
      <c r="A19" s="203"/>
      <c r="B19" s="203"/>
      <c r="C19" s="203"/>
    </row>
    <row r="20" spans="1:3" ht="15">
      <c r="A20" s="203" t="s">
        <v>441</v>
      </c>
      <c r="B20" s="223" t="s">
        <v>474</v>
      </c>
      <c r="C20" s="209" t="s">
        <v>477</v>
      </c>
    </row>
    <row r="21" spans="1:3" ht="15">
      <c r="A21" s="203" t="s">
        <v>417</v>
      </c>
      <c r="B21" s="223" t="s">
        <v>437</v>
      </c>
      <c r="C21" s="209" t="s">
        <v>466</v>
      </c>
    </row>
    <row r="22" spans="1:3" ht="15">
      <c r="A22" s="203"/>
      <c r="B22" s="203"/>
      <c r="C22" s="203"/>
    </row>
    <row r="23" spans="1:3" ht="15">
      <c r="A23" s="203" t="s">
        <v>418</v>
      </c>
      <c r="B23" s="203" t="s">
        <v>310</v>
      </c>
      <c r="C23" s="233" t="s">
        <v>487</v>
      </c>
    </row>
    <row r="24" spans="1:3" ht="15">
      <c r="A24" s="203" t="s">
        <v>419</v>
      </c>
      <c r="B24" s="203" t="s">
        <v>310</v>
      </c>
      <c r="C24" s="209" t="s">
        <v>500</v>
      </c>
    </row>
    <row r="25" spans="1:3" ht="15">
      <c r="A25" s="203" t="s">
        <v>420</v>
      </c>
      <c r="B25" s="203" t="s">
        <v>310</v>
      </c>
      <c r="C25" s="209" t="s">
        <v>450</v>
      </c>
    </row>
    <row r="26" spans="1:3" ht="15">
      <c r="A26" s="203"/>
      <c r="B26" s="203"/>
      <c r="C26" s="203"/>
    </row>
    <row r="27" spans="1:3" ht="15">
      <c r="A27" s="203" t="s">
        <v>421</v>
      </c>
      <c r="B27" s="203" t="s">
        <v>310</v>
      </c>
      <c r="C27" s="209" t="s">
        <v>454</v>
      </c>
    </row>
    <row r="28" spans="1:3" ht="15">
      <c r="A28" s="203" t="s">
        <v>422</v>
      </c>
      <c r="B28" s="203" t="s">
        <v>310</v>
      </c>
      <c r="C28" s="209" t="s">
        <v>450</v>
      </c>
    </row>
    <row r="29" spans="1:3" ht="15">
      <c r="A29" s="203" t="s">
        <v>423</v>
      </c>
      <c r="B29" s="203" t="s">
        <v>512</v>
      </c>
      <c r="C29" s="209" t="s">
        <v>511</v>
      </c>
    </row>
    <row r="30" spans="1:3" ht="15">
      <c r="A30" s="203" t="s">
        <v>513</v>
      </c>
      <c r="B30" s="203" t="s">
        <v>512</v>
      </c>
      <c r="C30" s="209" t="s">
        <v>514</v>
      </c>
    </row>
    <row r="31" spans="1:3" ht="15">
      <c r="A31" s="203"/>
      <c r="B31" s="203"/>
      <c r="C31" s="203"/>
    </row>
    <row r="32" spans="1:3" ht="15">
      <c r="A32" s="203" t="s">
        <v>424</v>
      </c>
      <c r="B32" s="203" t="s">
        <v>310</v>
      </c>
      <c r="C32" s="209" t="s">
        <v>463</v>
      </c>
    </row>
    <row r="33" spans="1:3" ht="15">
      <c r="A33" s="203" t="s">
        <v>425</v>
      </c>
      <c r="B33" s="203" t="s">
        <v>310</v>
      </c>
      <c r="C33" s="209" t="s">
        <v>479</v>
      </c>
    </row>
    <row r="34" spans="1:3" ht="15">
      <c r="A34" s="203" t="s">
        <v>426</v>
      </c>
      <c r="B34" s="203" t="s">
        <v>310</v>
      </c>
      <c r="C34" s="209" t="s">
        <v>453</v>
      </c>
    </row>
    <row r="35" spans="1:3" ht="15.75">
      <c r="A35" s="203"/>
      <c r="B35" s="204"/>
      <c r="C35" s="203"/>
    </row>
    <row r="36" spans="1:3" ht="15">
      <c r="A36" s="203" t="s">
        <v>529</v>
      </c>
      <c r="B36" s="203" t="s">
        <v>512</v>
      </c>
      <c r="C36" s="209" t="s">
        <v>475</v>
      </c>
    </row>
    <row r="37" spans="1:3" ht="15">
      <c r="A37" s="203"/>
      <c r="B37" s="203"/>
      <c r="C37" s="203"/>
    </row>
    <row r="40" spans="1:3" ht="24">
      <c r="A40" s="286" t="s">
        <v>345</v>
      </c>
      <c r="B40" s="287"/>
      <c r="C40" s="288"/>
    </row>
    <row r="42" spans="1:3" ht="15">
      <c r="A42" s="203" t="s">
        <v>408</v>
      </c>
      <c r="B42" s="203" t="s">
        <v>309</v>
      </c>
      <c r="C42" s="209" t="s">
        <v>454</v>
      </c>
    </row>
    <row r="43" spans="1:3" ht="15">
      <c r="A43" s="203" t="s">
        <v>409</v>
      </c>
      <c r="B43" s="203" t="s">
        <v>427</v>
      </c>
      <c r="C43" s="209" t="s">
        <v>458</v>
      </c>
    </row>
    <row r="44" spans="1:3" ht="15">
      <c r="A44" s="203"/>
      <c r="B44" s="203"/>
      <c r="C44" s="203"/>
    </row>
    <row r="45" spans="1:3" ht="15">
      <c r="A45" s="203" t="s">
        <v>410</v>
      </c>
      <c r="B45" s="203" t="s">
        <v>428</v>
      </c>
      <c r="C45" s="209" t="s">
        <v>449</v>
      </c>
    </row>
    <row r="46" spans="1:3" ht="15">
      <c r="A46" s="203" t="s">
        <v>411</v>
      </c>
      <c r="B46" s="203" t="s">
        <v>429</v>
      </c>
      <c r="C46" s="209" t="s">
        <v>463</v>
      </c>
    </row>
    <row r="47" spans="1:3" ht="15">
      <c r="A47" s="203" t="s">
        <v>412</v>
      </c>
      <c r="B47" s="203" t="s">
        <v>430</v>
      </c>
      <c r="C47" s="209" t="s">
        <v>450</v>
      </c>
    </row>
    <row r="48" spans="1:3" ht="15">
      <c r="A48" s="203"/>
      <c r="B48" s="203"/>
      <c r="C48" s="203"/>
    </row>
    <row r="49" spans="1:3" ht="15">
      <c r="A49" s="203" t="s">
        <v>413</v>
      </c>
      <c r="B49" s="203" t="s">
        <v>431</v>
      </c>
      <c r="C49" s="233" t="s">
        <v>469</v>
      </c>
    </row>
    <row r="50" spans="1:3" ht="15">
      <c r="A50" s="203" t="s">
        <v>414</v>
      </c>
      <c r="B50" s="223" t="s">
        <v>434</v>
      </c>
      <c r="C50" s="209" t="s">
        <v>472</v>
      </c>
    </row>
    <row r="51" spans="1:3" ht="9" customHeight="1">
      <c r="A51" s="203"/>
      <c r="B51" s="203"/>
      <c r="C51" s="203"/>
    </row>
    <row r="52" spans="1:3" ht="15">
      <c r="A52" s="203" t="s">
        <v>439</v>
      </c>
      <c r="B52" s="223" t="s">
        <v>435</v>
      </c>
      <c r="C52" s="209" t="s">
        <v>471</v>
      </c>
    </row>
    <row r="53" spans="1:3" ht="9.75" customHeight="1">
      <c r="A53" s="242"/>
      <c r="B53" s="242"/>
      <c r="C53" s="242"/>
    </row>
    <row r="54" spans="1:3" ht="15">
      <c r="A54" s="203" t="s">
        <v>440</v>
      </c>
      <c r="B54" s="223" t="s">
        <v>436</v>
      </c>
      <c r="C54" s="209" t="s">
        <v>473</v>
      </c>
    </row>
    <row r="55" spans="1:3" ht="15">
      <c r="A55" s="203"/>
      <c r="B55" s="203"/>
      <c r="C55" s="203"/>
    </row>
    <row r="56" spans="1:3" ht="15">
      <c r="A56" s="203" t="s">
        <v>441</v>
      </c>
      <c r="B56" s="223" t="s">
        <v>437</v>
      </c>
      <c r="C56" s="233" t="s">
        <v>489</v>
      </c>
    </row>
    <row r="57" spans="1:3" ht="15">
      <c r="A57" s="203"/>
      <c r="B57" s="203"/>
      <c r="C57" s="203"/>
    </row>
    <row r="58" spans="1:3" ht="15">
      <c r="A58" s="203" t="s">
        <v>418</v>
      </c>
      <c r="B58" s="203" t="s">
        <v>427</v>
      </c>
      <c r="C58" s="233" t="s">
        <v>488</v>
      </c>
    </row>
    <row r="59" spans="1:3" ht="15">
      <c r="A59" s="203" t="s">
        <v>419</v>
      </c>
      <c r="B59" s="203" t="s">
        <v>428</v>
      </c>
      <c r="C59" s="209" t="s">
        <v>448</v>
      </c>
    </row>
    <row r="60" spans="1:3" ht="15">
      <c r="A60" s="203" t="s">
        <v>420</v>
      </c>
      <c r="B60" s="203" t="s">
        <v>429</v>
      </c>
      <c r="C60" s="209" t="s">
        <v>480</v>
      </c>
    </row>
    <row r="61" spans="1:3" ht="15">
      <c r="A61" s="203"/>
      <c r="B61" s="203"/>
      <c r="C61" s="203"/>
    </row>
    <row r="62" spans="1:3" ht="15">
      <c r="A62" s="203" t="s">
        <v>421</v>
      </c>
      <c r="B62" s="203" t="s">
        <v>430</v>
      </c>
      <c r="C62" s="209" t="s">
        <v>450</v>
      </c>
    </row>
    <row r="63" spans="1:3" ht="15">
      <c r="A63" s="203" t="s">
        <v>422</v>
      </c>
      <c r="B63" s="203" t="s">
        <v>431</v>
      </c>
      <c r="C63" s="209" t="s">
        <v>481</v>
      </c>
    </row>
    <row r="64" spans="1:3" ht="15">
      <c r="A64" s="203" t="s">
        <v>423</v>
      </c>
      <c r="B64" s="203" t="s">
        <v>432</v>
      </c>
      <c r="C64" s="209" t="s">
        <v>511</v>
      </c>
    </row>
    <row r="65" spans="1:3" ht="15">
      <c r="A65" s="203" t="s">
        <v>513</v>
      </c>
      <c r="B65" s="203" t="s">
        <v>512</v>
      </c>
      <c r="C65" s="209" t="s">
        <v>514</v>
      </c>
    </row>
    <row r="66" spans="1:3" ht="15">
      <c r="A66" s="203"/>
      <c r="B66" s="203"/>
      <c r="C66" s="203"/>
    </row>
    <row r="67" spans="1:3" ht="15">
      <c r="A67" s="203" t="s">
        <v>482</v>
      </c>
      <c r="B67" s="203" t="s">
        <v>442</v>
      </c>
      <c r="C67" s="209" t="s">
        <v>483</v>
      </c>
    </row>
    <row r="68" spans="1:3" ht="15">
      <c r="A68" s="203" t="s">
        <v>425</v>
      </c>
      <c r="B68" s="203" t="s">
        <v>485</v>
      </c>
      <c r="C68" s="209" t="s">
        <v>484</v>
      </c>
    </row>
    <row r="69" spans="1:3" ht="15">
      <c r="A69" s="203" t="s">
        <v>426</v>
      </c>
      <c r="B69" s="203" t="s">
        <v>443</v>
      </c>
      <c r="C69" s="209" t="s">
        <v>452</v>
      </c>
    </row>
    <row r="70" spans="1:3" ht="15.75">
      <c r="A70" s="203"/>
      <c r="B70" s="204"/>
      <c r="C70" s="203"/>
    </row>
    <row r="71" spans="1:3" ht="15">
      <c r="A71" s="203" t="s">
        <v>529</v>
      </c>
      <c r="B71" s="203" t="s">
        <v>512</v>
      </c>
      <c r="C71" s="209" t="s">
        <v>475</v>
      </c>
    </row>
  </sheetData>
  <mergeCells count="2">
    <mergeCell ref="A1:C1"/>
    <mergeCell ref="A40:C40"/>
  </mergeCells>
  <printOptions horizontalCentered="1"/>
  <pageMargins left="0" right="0" top="0.1968503937007874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2017-07-12T09:49:11Z</cp:lastPrinted>
  <dcterms:created xsi:type="dcterms:W3CDTF">2000-06-01T20:11:02Z</dcterms:created>
  <dcterms:modified xsi:type="dcterms:W3CDTF">2018-07-05T11:11:51Z</dcterms:modified>
  <cp:category/>
  <cp:version/>
  <cp:contentType/>
  <cp:contentStatus/>
</cp:coreProperties>
</file>