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0490" windowHeight="8535"/>
  </bookViews>
  <sheets>
    <sheet name="Salle 1" sheetId="1" r:id="rId1"/>
    <sheet name="Salle 2" sheetId="2" r:id="rId2"/>
  </sheets>
  <externalReferences>
    <externalReference r:id="rId3"/>
  </externalReferences>
  <definedNames>
    <definedName name="Catégorie">[1]Feuil1!$B$3:$B$4</definedName>
    <definedName name="Match">[1]Feuil1!$A$3:$A$5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5" i="1" l="1"/>
  <c r="D65" i="1"/>
  <c r="G63" i="1"/>
  <c r="D63" i="1"/>
  <c r="G55" i="1"/>
  <c r="D55" i="1"/>
  <c r="G53" i="1"/>
  <c r="D53" i="1"/>
  <c r="G45" i="1"/>
  <c r="D45" i="1"/>
  <c r="G43" i="1"/>
  <c r="D43" i="1"/>
  <c r="G65" i="2"/>
  <c r="D65" i="2"/>
  <c r="G63" i="2"/>
  <c r="D63" i="2"/>
  <c r="G55" i="2"/>
  <c r="D55" i="2"/>
  <c r="G53" i="2"/>
  <c r="D53" i="2"/>
  <c r="G45" i="2"/>
  <c r="D45" i="2"/>
  <c r="G43" i="2"/>
  <c r="D43" i="2"/>
  <c r="Q34" i="2"/>
  <c r="P34" i="2"/>
  <c r="M34" i="2"/>
  <c r="L34" i="2"/>
  <c r="K34" i="2"/>
  <c r="J34" i="2"/>
  <c r="I34" i="2"/>
  <c r="G34" i="2"/>
  <c r="D34" i="2"/>
  <c r="Q33" i="2"/>
  <c r="P33" i="2"/>
  <c r="M33" i="2"/>
  <c r="L33" i="2"/>
  <c r="K33" i="2"/>
  <c r="J33" i="2"/>
  <c r="I33" i="2"/>
  <c r="G33" i="2"/>
  <c r="D33" i="2"/>
  <c r="Q32" i="2"/>
  <c r="P32" i="2"/>
  <c r="M32" i="2"/>
  <c r="L32" i="2"/>
  <c r="K32" i="2"/>
  <c r="J32" i="2"/>
  <c r="I32" i="2"/>
  <c r="G32" i="2"/>
  <c r="D32" i="2"/>
  <c r="Q31" i="2"/>
  <c r="P31" i="2"/>
  <c r="M31" i="2"/>
  <c r="L31" i="2"/>
  <c r="K31" i="2"/>
  <c r="J31" i="2"/>
  <c r="I31" i="2"/>
  <c r="G31" i="2"/>
  <c r="D31" i="2"/>
  <c r="Q30" i="2"/>
  <c r="P30" i="2"/>
  <c r="M30" i="2"/>
  <c r="L30" i="2"/>
  <c r="K30" i="2"/>
  <c r="J30" i="2"/>
  <c r="I30" i="2"/>
  <c r="G30" i="2"/>
  <c r="D30" i="2"/>
  <c r="Q29" i="2"/>
  <c r="P29" i="2"/>
  <c r="M29" i="2"/>
  <c r="L29" i="2"/>
  <c r="K29" i="2"/>
  <c r="J29" i="2"/>
  <c r="I29" i="2"/>
  <c r="G29" i="2"/>
  <c r="D29" i="2"/>
  <c r="Q28" i="2"/>
  <c r="P28" i="2"/>
  <c r="M28" i="2"/>
  <c r="L28" i="2"/>
  <c r="K28" i="2"/>
  <c r="J28" i="2"/>
  <c r="I28" i="2"/>
  <c r="G28" i="2"/>
  <c r="D28" i="2"/>
  <c r="Q27" i="2"/>
  <c r="P27" i="2"/>
  <c r="M27" i="2"/>
  <c r="L27" i="2"/>
  <c r="K27" i="2"/>
  <c r="J27" i="2"/>
  <c r="I27" i="2"/>
  <c r="G27" i="2"/>
  <c r="D27" i="2"/>
  <c r="Q26" i="2"/>
  <c r="P26" i="2"/>
  <c r="M26" i="2"/>
  <c r="L26" i="2"/>
  <c r="K26" i="2"/>
  <c r="J26" i="2"/>
  <c r="I26" i="2"/>
  <c r="G26" i="2"/>
  <c r="D26" i="2"/>
  <c r="Q25" i="2"/>
  <c r="P25" i="2"/>
  <c r="M25" i="2"/>
  <c r="L25" i="2"/>
  <c r="K25" i="2"/>
  <c r="J25" i="2"/>
  <c r="I25" i="2"/>
  <c r="G25" i="2"/>
  <c r="D25" i="2"/>
  <c r="Q24" i="2"/>
  <c r="P24" i="2"/>
  <c r="M24" i="2"/>
  <c r="L24" i="2"/>
  <c r="K24" i="2"/>
  <c r="J24" i="2"/>
  <c r="I24" i="2"/>
  <c r="G24" i="2"/>
  <c r="D24" i="2"/>
  <c r="Q23" i="2"/>
  <c r="P23" i="2"/>
  <c r="M23" i="2"/>
  <c r="L23" i="2"/>
  <c r="K23" i="2"/>
  <c r="J23" i="2"/>
  <c r="I23" i="2"/>
  <c r="G23" i="2"/>
  <c r="D23" i="2"/>
  <c r="Q22" i="2"/>
  <c r="P22" i="2"/>
  <c r="M22" i="2"/>
  <c r="L22" i="2"/>
  <c r="K22" i="2"/>
  <c r="J22" i="2"/>
  <c r="I22" i="2"/>
  <c r="G22" i="2"/>
  <c r="D22" i="2"/>
  <c r="Q21" i="2"/>
  <c r="P21" i="2"/>
  <c r="M21" i="2"/>
  <c r="L21" i="2"/>
  <c r="K21" i="2"/>
  <c r="J21" i="2"/>
  <c r="I21" i="2"/>
  <c r="G21" i="2"/>
  <c r="D21" i="2"/>
  <c r="Q20" i="2"/>
  <c r="P20" i="2"/>
  <c r="M20" i="2"/>
  <c r="L20" i="2"/>
  <c r="K20" i="2"/>
  <c r="J20" i="2"/>
  <c r="I20" i="2"/>
  <c r="G20" i="2"/>
  <c r="D20" i="2"/>
  <c r="Q19" i="2"/>
  <c r="P19" i="2"/>
  <c r="M19" i="2"/>
  <c r="L19" i="2"/>
  <c r="K19" i="2"/>
  <c r="J19" i="2"/>
  <c r="I19" i="2"/>
  <c r="G19" i="2"/>
  <c r="D19" i="2"/>
  <c r="Q18" i="2"/>
  <c r="P18" i="2"/>
  <c r="M18" i="2"/>
  <c r="L18" i="2"/>
  <c r="K18" i="2"/>
  <c r="J18" i="2"/>
  <c r="I18" i="2"/>
  <c r="G18" i="2"/>
  <c r="D18" i="2"/>
  <c r="Q17" i="2"/>
  <c r="P17" i="2"/>
  <c r="M17" i="2"/>
  <c r="L17" i="2"/>
  <c r="K17" i="2"/>
  <c r="J17" i="2"/>
  <c r="I17" i="2"/>
  <c r="G17" i="2"/>
  <c r="D17" i="2"/>
  <c r="Q16" i="2"/>
  <c r="P16" i="2"/>
  <c r="M16" i="2"/>
  <c r="L16" i="2"/>
  <c r="K16" i="2"/>
  <c r="J16" i="2"/>
  <c r="I16" i="2"/>
  <c r="G16" i="2"/>
  <c r="D16" i="2"/>
  <c r="Q15" i="2"/>
  <c r="P15" i="2"/>
  <c r="M15" i="2"/>
  <c r="L15" i="2"/>
  <c r="K15" i="2"/>
  <c r="J15" i="2"/>
  <c r="I15" i="2"/>
  <c r="G15" i="2"/>
  <c r="D15" i="2"/>
  <c r="Q14" i="2"/>
  <c r="P14" i="2"/>
  <c r="M14" i="2"/>
  <c r="L14" i="2"/>
  <c r="K14" i="2"/>
  <c r="J14" i="2"/>
  <c r="I14" i="2"/>
  <c r="G14" i="2"/>
  <c r="D14" i="2"/>
  <c r="Q13" i="2"/>
  <c r="P13" i="2"/>
  <c r="M13" i="2"/>
  <c r="L13" i="2"/>
  <c r="K13" i="2"/>
  <c r="J13" i="2"/>
  <c r="I13" i="2"/>
  <c r="G13" i="2"/>
  <c r="D13" i="2"/>
  <c r="Q12" i="2"/>
  <c r="P12" i="2"/>
  <c r="M12" i="2"/>
  <c r="L12" i="2"/>
  <c r="K12" i="2"/>
  <c r="J12" i="2"/>
  <c r="I12" i="2"/>
  <c r="G12" i="2"/>
  <c r="D12" i="2"/>
  <c r="Q11" i="2"/>
  <c r="P11" i="2"/>
  <c r="M11" i="2"/>
  <c r="L11" i="2"/>
  <c r="K11" i="2"/>
  <c r="J11" i="2"/>
  <c r="I11" i="2"/>
  <c r="G11" i="2"/>
  <c r="D11" i="2"/>
  <c r="Q10" i="2"/>
  <c r="P10" i="2"/>
  <c r="M10" i="2"/>
  <c r="L10" i="2"/>
  <c r="K10" i="2"/>
  <c r="J10" i="2"/>
  <c r="I10" i="2"/>
  <c r="G10" i="2"/>
  <c r="D10" i="2"/>
  <c r="Q9" i="2"/>
  <c r="P9" i="2"/>
  <c r="M9" i="2"/>
  <c r="L9" i="2"/>
  <c r="K9" i="2"/>
  <c r="J9" i="2"/>
  <c r="I9" i="2"/>
  <c r="G9" i="2"/>
  <c r="D9" i="2"/>
  <c r="Q8" i="2"/>
  <c r="P8" i="2"/>
  <c r="M8" i="2"/>
  <c r="L8" i="2"/>
  <c r="K8" i="2"/>
  <c r="J8" i="2"/>
  <c r="I8" i="2"/>
  <c r="G8" i="2"/>
  <c r="D8" i="2"/>
  <c r="Q7" i="2"/>
  <c r="P7" i="2"/>
  <c r="M7" i="2"/>
  <c r="L7" i="2"/>
  <c r="K7" i="2"/>
  <c r="J7" i="2"/>
  <c r="I7" i="2"/>
  <c r="G7" i="2"/>
  <c r="D7" i="2"/>
  <c r="Q6" i="2"/>
  <c r="P6" i="2"/>
  <c r="M6" i="2"/>
  <c r="L6" i="2"/>
  <c r="K6" i="2"/>
  <c r="J6" i="2"/>
  <c r="I6" i="2"/>
  <c r="G6" i="2"/>
  <c r="D6" i="2"/>
  <c r="Q5" i="2"/>
  <c r="P5" i="2"/>
  <c r="M5" i="2"/>
  <c r="L5" i="2"/>
  <c r="K5" i="2"/>
  <c r="J5" i="2"/>
  <c r="I5" i="2"/>
  <c r="G5" i="2"/>
  <c r="D5" i="2"/>
  <c r="Q4" i="2"/>
  <c r="P4" i="2"/>
  <c r="M4" i="2"/>
  <c r="L4" i="2"/>
  <c r="K4" i="2"/>
  <c r="J4" i="2"/>
  <c r="I4" i="2"/>
  <c r="G4" i="2"/>
  <c r="D4" i="2"/>
  <c r="Q3" i="2"/>
  <c r="P3" i="2"/>
  <c r="M3" i="2"/>
  <c r="L3" i="2"/>
  <c r="K3" i="2"/>
  <c r="J3" i="2"/>
  <c r="I3" i="2"/>
  <c r="G3" i="2"/>
  <c r="D3" i="2"/>
  <c r="Q2" i="2"/>
  <c r="P2" i="2"/>
  <c r="M2" i="2"/>
  <c r="L2" i="2"/>
  <c r="K2" i="2"/>
  <c r="J2" i="2"/>
  <c r="I2" i="2"/>
  <c r="G2" i="2"/>
  <c r="D2" i="2"/>
  <c r="Q34" i="1"/>
  <c r="P34" i="1"/>
  <c r="M34" i="1"/>
  <c r="L34" i="1"/>
  <c r="K34" i="1"/>
  <c r="J34" i="1"/>
  <c r="I34" i="1"/>
  <c r="G34" i="1"/>
  <c r="D34" i="1"/>
  <c r="Q33" i="1"/>
  <c r="P33" i="1"/>
  <c r="M33" i="1"/>
  <c r="L33" i="1"/>
  <c r="K33" i="1"/>
  <c r="J33" i="1"/>
  <c r="I33" i="1"/>
  <c r="G33" i="1"/>
  <c r="D33" i="1"/>
  <c r="Q32" i="1"/>
  <c r="P32" i="1"/>
  <c r="M32" i="1"/>
  <c r="L32" i="1"/>
  <c r="K32" i="1"/>
  <c r="J32" i="1"/>
  <c r="I32" i="1"/>
  <c r="G32" i="1"/>
  <c r="D32" i="1"/>
  <c r="Q31" i="1"/>
  <c r="P31" i="1"/>
  <c r="M31" i="1"/>
  <c r="L31" i="1"/>
  <c r="K31" i="1"/>
  <c r="J31" i="1"/>
  <c r="I31" i="1"/>
  <c r="G31" i="1"/>
  <c r="D31" i="1"/>
  <c r="Q30" i="1"/>
  <c r="P30" i="1"/>
  <c r="M30" i="1"/>
  <c r="L30" i="1"/>
  <c r="K30" i="1"/>
  <c r="J30" i="1"/>
  <c r="I30" i="1"/>
  <c r="G30" i="1"/>
  <c r="D30" i="1"/>
  <c r="Q29" i="1"/>
  <c r="P29" i="1"/>
  <c r="M29" i="1"/>
  <c r="L29" i="1"/>
  <c r="K29" i="1"/>
  <c r="J29" i="1"/>
  <c r="I29" i="1"/>
  <c r="G29" i="1"/>
  <c r="D29" i="1"/>
  <c r="Q28" i="1"/>
  <c r="P28" i="1"/>
  <c r="M28" i="1"/>
  <c r="L28" i="1"/>
  <c r="K28" i="1"/>
  <c r="J28" i="1"/>
  <c r="I28" i="1"/>
  <c r="G28" i="1"/>
  <c r="D28" i="1"/>
  <c r="Q27" i="1"/>
  <c r="P27" i="1"/>
  <c r="M27" i="1"/>
  <c r="L27" i="1"/>
  <c r="K27" i="1"/>
  <c r="J27" i="1"/>
  <c r="I27" i="1"/>
  <c r="G27" i="1"/>
  <c r="D27" i="1"/>
  <c r="Q26" i="1"/>
  <c r="P26" i="1"/>
  <c r="M26" i="1"/>
  <c r="L26" i="1"/>
  <c r="K26" i="1"/>
  <c r="J26" i="1"/>
  <c r="I26" i="1"/>
  <c r="G26" i="1"/>
  <c r="D26" i="1"/>
  <c r="Q25" i="1"/>
  <c r="P25" i="1"/>
  <c r="M25" i="1"/>
  <c r="L25" i="1"/>
  <c r="K25" i="1"/>
  <c r="J25" i="1"/>
  <c r="I25" i="1"/>
  <c r="G25" i="1"/>
  <c r="D25" i="1"/>
  <c r="Q24" i="1"/>
  <c r="P24" i="1"/>
  <c r="M24" i="1"/>
  <c r="L24" i="1"/>
  <c r="K24" i="1"/>
  <c r="J24" i="1"/>
  <c r="I24" i="1"/>
  <c r="G24" i="1"/>
  <c r="D24" i="1"/>
  <c r="Q23" i="1"/>
  <c r="P23" i="1"/>
  <c r="M23" i="1"/>
  <c r="L23" i="1"/>
  <c r="K23" i="1"/>
  <c r="J23" i="1"/>
  <c r="I23" i="1"/>
  <c r="G23" i="1"/>
  <c r="D23" i="1"/>
  <c r="Q22" i="1"/>
  <c r="P22" i="1"/>
  <c r="M22" i="1"/>
  <c r="L22" i="1"/>
  <c r="K22" i="1"/>
  <c r="J22" i="1"/>
  <c r="I22" i="1"/>
  <c r="G22" i="1"/>
  <c r="D22" i="1"/>
  <c r="Q21" i="1"/>
  <c r="P21" i="1"/>
  <c r="M21" i="1"/>
  <c r="L21" i="1"/>
  <c r="K21" i="1"/>
  <c r="J21" i="1"/>
  <c r="I21" i="1"/>
  <c r="G21" i="1"/>
  <c r="D21" i="1"/>
  <c r="Q20" i="1"/>
  <c r="P20" i="1"/>
  <c r="M20" i="1"/>
  <c r="L20" i="1"/>
  <c r="K20" i="1"/>
  <c r="J20" i="1"/>
  <c r="I20" i="1"/>
  <c r="G20" i="1"/>
  <c r="D20" i="1"/>
  <c r="Q19" i="1"/>
  <c r="P19" i="1"/>
  <c r="M19" i="1"/>
  <c r="L19" i="1"/>
  <c r="K19" i="1"/>
  <c r="J19" i="1"/>
  <c r="I19" i="1"/>
  <c r="G19" i="1"/>
  <c r="D19" i="1"/>
  <c r="Q18" i="1"/>
  <c r="P18" i="1"/>
  <c r="M18" i="1"/>
  <c r="L18" i="1"/>
  <c r="K18" i="1"/>
  <c r="J18" i="1"/>
  <c r="I18" i="1"/>
  <c r="G18" i="1"/>
  <c r="D18" i="1"/>
  <c r="Q17" i="1"/>
  <c r="P17" i="1"/>
  <c r="M17" i="1"/>
  <c r="L17" i="1"/>
  <c r="K17" i="1"/>
  <c r="J17" i="1"/>
  <c r="I17" i="1"/>
  <c r="G17" i="1"/>
  <c r="D17" i="1"/>
  <c r="Q16" i="1"/>
  <c r="P16" i="1"/>
  <c r="M16" i="1"/>
  <c r="L16" i="1"/>
  <c r="K16" i="1"/>
  <c r="J16" i="1"/>
  <c r="I16" i="1"/>
  <c r="G16" i="1"/>
  <c r="D16" i="1"/>
  <c r="Q15" i="1"/>
  <c r="P15" i="1"/>
  <c r="M15" i="1"/>
  <c r="L15" i="1"/>
  <c r="K15" i="1"/>
  <c r="J15" i="1"/>
  <c r="I15" i="1"/>
  <c r="G15" i="1"/>
  <c r="D15" i="1"/>
  <c r="Q14" i="1"/>
  <c r="P14" i="1"/>
  <c r="M14" i="1"/>
  <c r="L14" i="1"/>
  <c r="K14" i="1"/>
  <c r="J14" i="1"/>
  <c r="I14" i="1"/>
  <c r="G14" i="1"/>
  <c r="D14" i="1"/>
  <c r="Q13" i="1"/>
  <c r="P13" i="1"/>
  <c r="M13" i="1"/>
  <c r="L13" i="1"/>
  <c r="K13" i="1"/>
  <c r="J13" i="1"/>
  <c r="I13" i="1"/>
  <c r="G13" i="1"/>
  <c r="D13" i="1"/>
  <c r="Q12" i="1"/>
  <c r="P12" i="1"/>
  <c r="M12" i="1"/>
  <c r="L12" i="1"/>
  <c r="K12" i="1"/>
  <c r="J12" i="1"/>
  <c r="I12" i="1"/>
  <c r="G12" i="1"/>
  <c r="D12" i="1"/>
  <c r="Q11" i="1"/>
  <c r="P11" i="1"/>
  <c r="M11" i="1"/>
  <c r="L11" i="1"/>
  <c r="K11" i="1"/>
  <c r="J11" i="1"/>
  <c r="I11" i="1"/>
  <c r="G11" i="1"/>
  <c r="D11" i="1"/>
  <c r="Q10" i="1"/>
  <c r="P10" i="1"/>
  <c r="M10" i="1"/>
  <c r="L10" i="1"/>
  <c r="K10" i="1"/>
  <c r="J10" i="1"/>
  <c r="I10" i="1"/>
  <c r="G10" i="1"/>
  <c r="D10" i="1"/>
  <c r="Q9" i="1"/>
  <c r="P9" i="1"/>
  <c r="M9" i="1"/>
  <c r="L9" i="1"/>
  <c r="K9" i="1"/>
  <c r="J9" i="1"/>
  <c r="I9" i="1"/>
  <c r="G9" i="1"/>
  <c r="D9" i="1"/>
  <c r="Q8" i="1"/>
  <c r="P8" i="1"/>
  <c r="M8" i="1"/>
  <c r="L8" i="1"/>
  <c r="K8" i="1"/>
  <c r="J8" i="1"/>
  <c r="I8" i="1"/>
  <c r="G8" i="1"/>
  <c r="D8" i="1"/>
  <c r="Q7" i="1"/>
  <c r="P7" i="1"/>
  <c r="M7" i="1"/>
  <c r="L7" i="1"/>
  <c r="K7" i="1"/>
  <c r="J7" i="1"/>
  <c r="I7" i="1"/>
  <c r="G7" i="1"/>
  <c r="D7" i="1"/>
  <c r="Q6" i="1"/>
  <c r="P6" i="1"/>
  <c r="M6" i="1"/>
  <c r="L6" i="1"/>
  <c r="K6" i="1"/>
  <c r="J6" i="1"/>
  <c r="I6" i="1"/>
  <c r="G6" i="1"/>
  <c r="D6" i="1"/>
  <c r="Q5" i="1"/>
  <c r="P5" i="1"/>
  <c r="M5" i="1"/>
  <c r="L5" i="1"/>
  <c r="K5" i="1"/>
  <c r="J5" i="1"/>
  <c r="I5" i="1"/>
  <c r="G5" i="1"/>
  <c r="D5" i="1"/>
  <c r="Q4" i="1"/>
  <c r="P4" i="1"/>
  <c r="M4" i="1"/>
  <c r="L4" i="1"/>
  <c r="K4" i="1"/>
  <c r="J4" i="1"/>
  <c r="I4" i="1"/>
  <c r="G4" i="1"/>
  <c r="D4" i="1"/>
  <c r="Q3" i="1"/>
  <c r="P3" i="1"/>
  <c r="M3" i="1"/>
  <c r="L3" i="1"/>
  <c r="K3" i="1"/>
  <c r="J3" i="1"/>
  <c r="I3" i="1"/>
  <c r="G3" i="1"/>
  <c r="D3" i="1"/>
  <c r="Q2" i="1"/>
  <c r="P2" i="1"/>
  <c r="M2" i="1"/>
  <c r="L2" i="1"/>
  <c r="K2" i="1"/>
  <c r="J2" i="1"/>
  <c r="I2" i="1"/>
  <c r="G2" i="1"/>
  <c r="D2" i="1"/>
  <c r="N3" i="1" l="1"/>
  <c r="O3" i="1" s="1"/>
  <c r="N4" i="2"/>
  <c r="O4" i="2" s="1"/>
  <c r="N8" i="2"/>
  <c r="O8" i="2" s="1"/>
  <c r="N9" i="2"/>
  <c r="O9" i="2" s="1"/>
  <c r="N12" i="2"/>
  <c r="O12" i="2" s="1"/>
  <c r="N13" i="2"/>
  <c r="O13" i="2" s="1"/>
  <c r="N16" i="2"/>
  <c r="O16" i="2" s="1"/>
  <c r="N17" i="2"/>
  <c r="O17" i="2" s="1"/>
  <c r="N20" i="2"/>
  <c r="O20" i="2" s="1"/>
  <c r="N21" i="2"/>
  <c r="O21" i="2" s="1"/>
  <c r="N24" i="2"/>
  <c r="O24" i="2" s="1"/>
  <c r="N25" i="2"/>
  <c r="O25" i="2" s="1"/>
  <c r="N28" i="2"/>
  <c r="O28" i="2" s="1"/>
  <c r="N29" i="2"/>
  <c r="O29" i="2" s="1"/>
  <c r="N32" i="2"/>
  <c r="O32" i="2" s="1"/>
  <c r="N33" i="2"/>
  <c r="O33" i="2" s="1"/>
  <c r="N5" i="2"/>
  <c r="O5" i="2" s="1"/>
  <c r="N2" i="2"/>
  <c r="O2" i="2" s="1"/>
  <c r="N3" i="2"/>
  <c r="O3" i="2" s="1"/>
  <c r="N6" i="2"/>
  <c r="O6" i="2" s="1"/>
  <c r="N7" i="2"/>
  <c r="O7" i="2" s="1"/>
  <c r="N10" i="2"/>
  <c r="O10" i="2" s="1"/>
  <c r="N11" i="2"/>
  <c r="O11" i="2" s="1"/>
  <c r="N14" i="2"/>
  <c r="O14" i="2" s="1"/>
  <c r="N15" i="2"/>
  <c r="O15" i="2" s="1"/>
  <c r="N18" i="2"/>
  <c r="O18" i="2" s="1"/>
  <c r="N19" i="2"/>
  <c r="O19" i="2" s="1"/>
  <c r="N22" i="2"/>
  <c r="O22" i="2" s="1"/>
  <c r="N23" i="2"/>
  <c r="O23" i="2" s="1"/>
  <c r="N26" i="2"/>
  <c r="O26" i="2" s="1"/>
  <c r="N27" i="2"/>
  <c r="O27" i="2" s="1"/>
  <c r="N30" i="2"/>
  <c r="O30" i="2" s="1"/>
  <c r="N31" i="2"/>
  <c r="O31" i="2" s="1"/>
  <c r="N34" i="2"/>
  <c r="O34" i="2" s="1"/>
  <c r="N33" i="1"/>
  <c r="O33" i="1" s="1"/>
  <c r="N4" i="1"/>
  <c r="O4" i="1" s="1"/>
  <c r="N6" i="1"/>
  <c r="O6" i="1" s="1"/>
  <c r="N8" i="1"/>
  <c r="O8" i="1" s="1"/>
  <c r="N10" i="1"/>
  <c r="O10" i="1" s="1"/>
  <c r="N12" i="1"/>
  <c r="O12" i="1" s="1"/>
  <c r="N14" i="1"/>
  <c r="O14" i="1" s="1"/>
  <c r="N16" i="1"/>
  <c r="O16" i="1" s="1"/>
  <c r="N18" i="1"/>
  <c r="O18" i="1" s="1"/>
  <c r="N20" i="1"/>
  <c r="O20" i="1" s="1"/>
  <c r="N22" i="1"/>
  <c r="O22" i="1" s="1"/>
  <c r="N24" i="1"/>
  <c r="O24" i="1" s="1"/>
  <c r="N26" i="1"/>
  <c r="O26" i="1" s="1"/>
  <c r="N28" i="1"/>
  <c r="O28" i="1" s="1"/>
  <c r="N30" i="1"/>
  <c r="O30" i="1" s="1"/>
  <c r="N32" i="1"/>
  <c r="O32" i="1" s="1"/>
  <c r="N34" i="1"/>
  <c r="O34" i="1" s="1"/>
  <c r="N2" i="1"/>
  <c r="O2" i="1" s="1"/>
  <c r="N5" i="1"/>
  <c r="O5" i="1" s="1"/>
  <c r="N7" i="1"/>
  <c r="O7" i="1" s="1"/>
  <c r="N9" i="1"/>
  <c r="O9" i="1" s="1"/>
  <c r="N11" i="1"/>
  <c r="O11" i="1" s="1"/>
  <c r="N13" i="1"/>
  <c r="O13" i="1" s="1"/>
  <c r="N15" i="1"/>
  <c r="O15" i="1" s="1"/>
  <c r="N17" i="1"/>
  <c r="O17" i="1" s="1"/>
  <c r="N19" i="1"/>
  <c r="O19" i="1" s="1"/>
  <c r="N21" i="1"/>
  <c r="O21" i="1" s="1"/>
  <c r="N23" i="1"/>
  <c r="O23" i="1" s="1"/>
  <c r="N25" i="1"/>
  <c r="O25" i="1" s="1"/>
  <c r="N27" i="1"/>
  <c r="O27" i="1" s="1"/>
  <c r="N29" i="1"/>
  <c r="O29" i="1" s="1"/>
  <c r="N31" i="1"/>
  <c r="O31" i="1" s="1"/>
</calcChain>
</file>

<file path=xl/sharedStrings.xml><?xml version="1.0" encoding="utf-8"?>
<sst xmlns="http://schemas.openxmlformats.org/spreadsheetml/2006/main" count="432" uniqueCount="143">
  <si>
    <t>N°</t>
  </si>
  <si>
    <t>Heure</t>
  </si>
  <si>
    <t>Terrain</t>
  </si>
  <si>
    <t>Forfait A</t>
  </si>
  <si>
    <t>Equipe A</t>
  </si>
  <si>
    <t>Score</t>
  </si>
  <si>
    <t>Equipe B</t>
  </si>
  <si>
    <t>Forfait B</t>
  </si>
  <si>
    <t>Poule</t>
  </si>
  <si>
    <t>Play</t>
  </si>
  <si>
    <t>Win A</t>
  </si>
  <si>
    <t>Lose A</t>
  </si>
  <si>
    <t>Win B</t>
  </si>
  <si>
    <t>Lose B</t>
  </si>
  <si>
    <t>Null</t>
  </si>
  <si>
    <t>Catégorie</t>
  </si>
  <si>
    <t>09h30</t>
  </si>
  <si>
    <t xml:space="preserve">Salle 1   </t>
  </si>
  <si>
    <t>U11</t>
  </si>
  <si>
    <t xml:space="preserve">Salle 2   </t>
  </si>
  <si>
    <t>09h40</t>
  </si>
  <si>
    <t>09h50</t>
  </si>
  <si>
    <t>10h00</t>
  </si>
  <si>
    <t>10h10</t>
  </si>
  <si>
    <t>10h20</t>
  </si>
  <si>
    <t>10h30</t>
  </si>
  <si>
    <t>U13</t>
  </si>
  <si>
    <t>10h40</t>
  </si>
  <si>
    <t>10h50</t>
  </si>
  <si>
    <t>11h00</t>
  </si>
  <si>
    <t>11h10</t>
  </si>
  <si>
    <t>11h20</t>
  </si>
  <si>
    <t>11h30</t>
  </si>
  <si>
    <t>11h40</t>
  </si>
  <si>
    <t>11h50</t>
  </si>
  <si>
    <t>12h00</t>
  </si>
  <si>
    <t>12h10</t>
  </si>
  <si>
    <t>12h30</t>
  </si>
  <si>
    <t>12h40</t>
  </si>
  <si>
    <t>12h50</t>
  </si>
  <si>
    <t>13h00</t>
  </si>
  <si>
    <t>13h10</t>
  </si>
  <si>
    <t>13h20</t>
  </si>
  <si>
    <t>13h30</t>
  </si>
  <si>
    <t>13h40</t>
  </si>
  <si>
    <t>13h50</t>
  </si>
  <si>
    <t>14h00</t>
  </si>
  <si>
    <t>14H10</t>
  </si>
  <si>
    <t>14H20</t>
  </si>
  <si>
    <t>14H30</t>
  </si>
  <si>
    <t>14H40</t>
  </si>
  <si>
    <t>14H50</t>
  </si>
  <si>
    <t>Arbitre</t>
  </si>
  <si>
    <t>Cédric Guillou</t>
  </si>
  <si>
    <t>Olivier Mével</t>
  </si>
  <si>
    <t>Christian Velly</t>
  </si>
  <si>
    <t>Jérôme Normant</t>
  </si>
  <si>
    <t>Antoine Le Lez</t>
  </si>
  <si>
    <t>Thibault Kérangoff</t>
  </si>
  <si>
    <t>David Abgrall</t>
  </si>
  <si>
    <t>Christopher Guillerm</t>
  </si>
  <si>
    <t>Adrien Milin</t>
  </si>
  <si>
    <t>Tony Vietti</t>
  </si>
  <si>
    <t>Huitièmes de finales U11 tour 1</t>
  </si>
  <si>
    <t>15h00</t>
  </si>
  <si>
    <t>Salle 1</t>
  </si>
  <si>
    <t>2ème groupe 1</t>
  </si>
  <si>
    <t>2ème groupe 3</t>
  </si>
  <si>
    <t>Match 1</t>
  </si>
  <si>
    <t>Salle 2</t>
  </si>
  <si>
    <t>1er groupe 4</t>
  </si>
  <si>
    <t>3ème groupe 2/5/6</t>
  </si>
  <si>
    <t>Match 2</t>
  </si>
  <si>
    <t>15h10</t>
  </si>
  <si>
    <t>1er groupe 2</t>
  </si>
  <si>
    <t>3ème groupe 1/3/4</t>
  </si>
  <si>
    <t>Match 3</t>
  </si>
  <si>
    <t>1er groupe 6</t>
  </si>
  <si>
    <t>2ème groupe 5</t>
  </si>
  <si>
    <t>Match 4</t>
  </si>
  <si>
    <t>1er tour seconde phase U13</t>
  </si>
  <si>
    <t>15h20</t>
  </si>
  <si>
    <t>1er poule 4</t>
  </si>
  <si>
    <t>2nd poule 3</t>
  </si>
  <si>
    <t>1er poule 5</t>
  </si>
  <si>
    <t>1er poule 3</t>
  </si>
  <si>
    <t>15h30</t>
  </si>
  <si>
    <t>1er poule 1</t>
  </si>
  <si>
    <t>2nd poule 4</t>
  </si>
  <si>
    <t>1er poule 2</t>
  </si>
  <si>
    <t>2nd poule 5</t>
  </si>
  <si>
    <t>Huitièmes de finales U11 tour 2</t>
  </si>
  <si>
    <t>15h40</t>
  </si>
  <si>
    <t>3ème poule 1/2/6</t>
  </si>
  <si>
    <t>Match 5</t>
  </si>
  <si>
    <t>2ème poule 4</t>
  </si>
  <si>
    <t>Match 6</t>
  </si>
  <si>
    <t>15h50</t>
  </si>
  <si>
    <t>3ème poule 3/4/5</t>
  </si>
  <si>
    <t>Match 7</t>
  </si>
  <si>
    <t>2ème poule 2</t>
  </si>
  <si>
    <t>2ème poule 6</t>
  </si>
  <si>
    <t>Match 8</t>
  </si>
  <si>
    <t>2ème tour seconde phase U13</t>
  </si>
  <si>
    <t>16h00</t>
  </si>
  <si>
    <t>1er meilleur 3ème</t>
  </si>
  <si>
    <t>2nd meilleur 3ème</t>
  </si>
  <si>
    <t>16h10</t>
  </si>
  <si>
    <t>2nd poule 2</t>
  </si>
  <si>
    <t>2nd poule 1</t>
  </si>
  <si>
    <t xml:space="preserve">Quarts de finales U11 </t>
  </si>
  <si>
    <t>16h20</t>
  </si>
  <si>
    <t>Vainqueur 1</t>
  </si>
  <si>
    <t>Vainqueur 2</t>
  </si>
  <si>
    <t>Vainqueur 3</t>
  </si>
  <si>
    <t>Vainqueur 4</t>
  </si>
  <si>
    <t>16h30</t>
  </si>
  <si>
    <t>Vainqueur 5</t>
  </si>
  <si>
    <t>Vainqueur 6</t>
  </si>
  <si>
    <t>Vainqueur 7</t>
  </si>
  <si>
    <t>Vainqueur 8</t>
  </si>
  <si>
    <t>3ème tour seconde phase U13</t>
  </si>
  <si>
    <t>16h40</t>
  </si>
  <si>
    <t>16h50</t>
  </si>
  <si>
    <t xml:space="preserve">1er poule 1 </t>
  </si>
  <si>
    <t xml:space="preserve">Demi-finales U11 </t>
  </si>
  <si>
    <t>17h00</t>
  </si>
  <si>
    <t>17h10</t>
  </si>
  <si>
    <t>Demi-finales U13</t>
  </si>
  <si>
    <t>17h20</t>
  </si>
  <si>
    <t>1er poule A</t>
  </si>
  <si>
    <t>1er poule B</t>
  </si>
  <si>
    <t>17h30</t>
  </si>
  <si>
    <t>1er poule C</t>
  </si>
  <si>
    <t>1er poule D</t>
  </si>
  <si>
    <t xml:space="preserve">Finales U11 </t>
  </si>
  <si>
    <t>17h45</t>
  </si>
  <si>
    <t>Finales U13</t>
  </si>
  <si>
    <t>18h00</t>
  </si>
  <si>
    <t>Arbitres</t>
  </si>
  <si>
    <t>Thierry Quéré</t>
  </si>
  <si>
    <t>Gwen Delacourcelle</t>
  </si>
  <si>
    <t>Tof Michel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</si>
</sst>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name val="Arial"/>
      <family val="2"/>
    </font>
  </fonts>
  <fills count="7">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13"/>
        <bgColor indexed="64"/>
      </patternFill>
    </fill>
    <fill>
      <patternFill patternType="solid">
        <fgColor indexed="11"/>
        <bgColor indexed="64"/>
      </patternFill>
    </fill>
  </fills>
  <borders count="41">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10">
    <xf numFmtId="0" fontId="0" fillId="0" borderId="0" xfId="0"/>
    <xf numFmtId="0" fontId="3" fillId="2" borderId="1" xfId="0" applyFont="1" applyFill="1" applyBorder="1" applyAlignment="1">
      <alignment horizontal="center"/>
    </xf>
    <xf numFmtId="0" fontId="0" fillId="0" borderId="0" xfId="0" applyFont="1"/>
    <xf numFmtId="0" fontId="2" fillId="0" borderId="0"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0" fillId="3" borderId="3" xfId="0"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0" fillId="3" borderId="5" xfId="0"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4" borderId="2" xfId="0" applyFont="1" applyFill="1" applyBorder="1" applyAlignment="1">
      <alignment horizontal="center"/>
    </xf>
    <xf numFmtId="0" fontId="2" fillId="4" borderId="4" xfId="0" applyFont="1" applyFill="1" applyBorder="1" applyAlignment="1">
      <alignment horizontal="center"/>
    </xf>
    <xf numFmtId="0" fontId="2" fillId="4" borderId="3" xfId="0" applyFont="1" applyFill="1" applyBorder="1" applyAlignment="1">
      <alignment horizontal="center"/>
    </xf>
    <xf numFmtId="0" fontId="0" fillId="4" borderId="3" xfId="0"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4" borderId="5" xfId="0" applyFont="1" applyFill="1" applyBorder="1" applyAlignment="1">
      <alignment horizontal="center"/>
    </xf>
    <xf numFmtId="0" fontId="0" fillId="4" borderId="5" xfId="0"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4" borderId="11" xfId="0" applyFill="1" applyBorder="1" applyAlignment="1">
      <alignment horizontal="center"/>
    </xf>
    <xf numFmtId="0" fontId="2" fillId="3" borderId="12" xfId="0" applyFont="1" applyFill="1" applyBorder="1" applyAlignment="1">
      <alignment horizontal="center"/>
    </xf>
    <xf numFmtId="0" fontId="2" fillId="3" borderId="9" xfId="0" applyFont="1" applyFill="1" applyBorder="1" applyAlignment="1">
      <alignment horizontal="center"/>
    </xf>
    <xf numFmtId="0" fontId="2" fillId="3" borderId="11" xfId="0" applyFont="1" applyFill="1" applyBorder="1" applyAlignment="1">
      <alignment horizontal="center"/>
    </xf>
    <xf numFmtId="0" fontId="0" fillId="3" borderId="11" xfId="0" applyFill="1" applyBorder="1" applyAlignment="1">
      <alignment horizontal="center"/>
    </xf>
    <xf numFmtId="0" fontId="2" fillId="3" borderId="10" xfId="0" applyFont="1" applyFill="1" applyBorder="1" applyAlignment="1">
      <alignment horizontal="center"/>
    </xf>
    <xf numFmtId="0" fontId="0" fillId="0" borderId="0" xfId="0" applyAlignment="1">
      <alignment horizontal="center"/>
    </xf>
    <xf numFmtId="0" fontId="2" fillId="0" borderId="0" xfId="0" applyFont="1" applyAlignment="1">
      <alignment horizontal="center"/>
    </xf>
    <xf numFmtId="0" fontId="2" fillId="4" borderId="12" xfId="0" applyFont="1" applyFill="1" applyBorder="1" applyAlignment="1">
      <alignment horizontal="center"/>
    </xf>
    <xf numFmtId="0" fontId="2" fillId="4" borderId="14" xfId="0" applyFont="1" applyFill="1" applyBorder="1" applyAlignment="1">
      <alignment horizontal="center"/>
    </xf>
    <xf numFmtId="0" fontId="2" fillId="4" borderId="13" xfId="0" applyFont="1" applyFill="1" applyBorder="1" applyAlignment="1">
      <alignment horizontal="center"/>
    </xf>
    <xf numFmtId="0" fontId="0" fillId="4" borderId="13" xfId="0" applyFill="1" applyBorder="1" applyAlignment="1">
      <alignment horizontal="center"/>
    </xf>
    <xf numFmtId="0" fontId="1" fillId="5" borderId="3" xfId="1" applyNumberFormat="1" applyFont="1" applyFill="1" applyBorder="1" applyAlignment="1" applyProtection="1">
      <alignment vertical="center"/>
    </xf>
    <xf numFmtId="0" fontId="0" fillId="5" borderId="3" xfId="0" applyFill="1" applyBorder="1"/>
    <xf numFmtId="0" fontId="1" fillId="5" borderId="11" xfId="1" applyNumberFormat="1" applyFont="1" applyFill="1" applyBorder="1" applyAlignment="1" applyProtection="1">
      <alignment vertical="center"/>
    </xf>
    <xf numFmtId="0" fontId="0" fillId="5" borderId="11" xfId="0" applyFill="1" applyBorder="1"/>
    <xf numFmtId="0" fontId="0" fillId="6" borderId="3" xfId="0" applyFill="1" applyBorder="1"/>
    <xf numFmtId="0" fontId="0" fillId="6" borderId="11" xfId="0" applyFill="1" applyBorder="1"/>
    <xf numFmtId="0" fontId="1" fillId="5" borderId="1" xfId="1" applyNumberFormat="1" applyFont="1" applyFill="1" applyBorder="1" applyAlignment="1" applyProtection="1">
      <alignment vertical="center"/>
    </xf>
    <xf numFmtId="0" fontId="0" fillId="5" borderId="1" xfId="0" applyFill="1" applyBorder="1"/>
    <xf numFmtId="0" fontId="1" fillId="5" borderId="13" xfId="1" applyNumberFormat="1" applyFont="1" applyFill="1" applyBorder="1" applyAlignment="1" applyProtection="1">
      <alignment vertical="center"/>
    </xf>
    <xf numFmtId="0" fontId="0" fillId="5" borderId="13" xfId="0" applyFill="1" applyBorder="1"/>
    <xf numFmtId="0" fontId="1" fillId="6" borderId="3" xfId="1" applyNumberFormat="1" applyFont="1" applyFill="1" applyBorder="1" applyAlignment="1" applyProtection="1">
      <alignment vertical="center"/>
    </xf>
    <xf numFmtId="0" fontId="1" fillId="6" borderId="11" xfId="1" applyNumberFormat="1" applyFont="1" applyFill="1" applyBorder="1" applyAlignment="1" applyProtection="1">
      <alignment vertical="center"/>
    </xf>
    <xf numFmtId="0" fontId="3" fillId="2" borderId="1" xfId="0" applyFont="1" applyFill="1" applyBorder="1" applyAlignment="1">
      <alignment horizontal="center"/>
    </xf>
    <xf numFmtId="0" fontId="0" fillId="5" borderId="4" xfId="0" applyFill="1" applyBorder="1"/>
    <xf numFmtId="0" fontId="0" fillId="5" borderId="10" xfId="0" applyFill="1" applyBorder="1"/>
    <xf numFmtId="0" fontId="0" fillId="6" borderId="4" xfId="0" applyFill="1" applyBorder="1"/>
    <xf numFmtId="0" fontId="0" fillId="6" borderId="10" xfId="0" applyFill="1" applyBorder="1"/>
    <xf numFmtId="0" fontId="0" fillId="0" borderId="0" xfId="0"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6" borderId="23" xfId="0" applyFill="1" applyBorder="1" applyAlignment="1">
      <alignment horizontal="center" vertical="center"/>
    </xf>
    <xf numFmtId="0" fontId="0" fillId="6" borderId="25" xfId="0" applyFill="1" applyBorder="1" applyAlignment="1">
      <alignment horizontal="center" vertical="center"/>
    </xf>
    <xf numFmtId="0" fontId="0" fillId="6" borderId="24" xfId="0" applyFill="1" applyBorder="1" applyAlignment="1">
      <alignment horizontal="center" vertical="center"/>
    </xf>
    <xf numFmtId="0" fontId="0" fillId="6" borderId="26" xfId="0" applyFill="1" applyBorder="1" applyAlignment="1">
      <alignment horizontal="center" vertical="center"/>
    </xf>
    <xf numFmtId="0" fontId="1" fillId="6" borderId="24" xfId="1" applyNumberFormat="1" applyFont="1" applyFill="1" applyBorder="1" applyAlignment="1" applyProtection="1">
      <alignment horizontal="center" vertical="center"/>
    </xf>
    <xf numFmtId="0" fontId="1" fillId="6" borderId="26" xfId="1" applyNumberFormat="1" applyFont="1" applyFill="1" applyBorder="1" applyAlignment="1" applyProtection="1">
      <alignment horizontal="center" vertical="center"/>
    </xf>
    <xf numFmtId="0" fontId="0" fillId="6" borderId="4" xfId="0" applyFill="1" applyBorder="1" applyAlignment="1">
      <alignment horizontal="center"/>
    </xf>
    <xf numFmtId="0" fontId="0" fillId="6" borderId="8" xfId="0" applyFill="1" applyBorder="1" applyAlignment="1">
      <alignment horizontal="center"/>
    </xf>
    <xf numFmtId="0" fontId="4" fillId="5" borderId="21" xfId="0" applyFont="1" applyFill="1" applyBorder="1" applyAlignment="1">
      <alignment horizontal="center"/>
    </xf>
    <xf numFmtId="0" fontId="4" fillId="5" borderId="22" xfId="0" applyFont="1" applyFill="1" applyBorder="1" applyAlignment="1">
      <alignment horizontal="center"/>
    </xf>
    <xf numFmtId="0" fontId="1" fillId="5" borderId="23" xfId="1" applyNumberFormat="1" applyFont="1" applyFill="1" applyBorder="1" applyAlignment="1" applyProtection="1">
      <alignment horizontal="center" vertical="center"/>
    </xf>
    <xf numFmtId="0" fontId="1" fillId="5" borderId="25" xfId="1" applyNumberFormat="1" applyFont="1" applyFill="1" applyBorder="1" applyAlignment="1" applyProtection="1">
      <alignment horizontal="center" vertical="center"/>
    </xf>
    <xf numFmtId="0" fontId="1" fillId="5" borderId="24" xfId="1" applyNumberFormat="1" applyFont="1" applyFill="1" applyBorder="1" applyAlignment="1" applyProtection="1">
      <alignment horizontal="center" vertical="center"/>
    </xf>
    <xf numFmtId="0" fontId="1" fillId="5" borderId="26" xfId="1" applyNumberFormat="1" applyFont="1" applyFill="1" applyBorder="1" applyAlignment="1" applyProtection="1">
      <alignment horizontal="center" vertical="center"/>
    </xf>
    <xf numFmtId="0" fontId="0" fillId="5" borderId="4" xfId="0" applyFill="1" applyBorder="1" applyAlignment="1">
      <alignment horizontal="center"/>
    </xf>
    <xf numFmtId="0" fontId="0" fillId="5" borderId="8" xfId="0" applyFill="1" applyBorder="1" applyAlignment="1">
      <alignment horizontal="center"/>
    </xf>
    <xf numFmtId="0" fontId="4" fillId="6" borderId="27" xfId="0" applyFont="1" applyFill="1" applyBorder="1" applyAlignment="1">
      <alignment horizontal="center"/>
    </xf>
    <xf numFmtId="0" fontId="4" fillId="6" borderId="28" xfId="0" applyFont="1" applyFill="1" applyBorder="1" applyAlignment="1">
      <alignment horizontal="center"/>
    </xf>
    <xf numFmtId="0" fontId="4" fillId="6" borderId="31" xfId="0" applyFont="1" applyFill="1" applyBorder="1" applyAlignment="1">
      <alignment horizontal="center"/>
    </xf>
    <xf numFmtId="0" fontId="1" fillId="5" borderId="2" xfId="1" applyNumberFormat="1" applyFont="1" applyFill="1" applyBorder="1" applyAlignment="1" applyProtection="1">
      <alignment horizontal="center" vertical="center"/>
    </xf>
    <xf numFmtId="0" fontId="1" fillId="5" borderId="9" xfId="1" applyNumberFormat="1" applyFont="1" applyFill="1" applyBorder="1" applyAlignment="1" applyProtection="1">
      <alignment horizontal="center" vertical="center"/>
    </xf>
    <xf numFmtId="0" fontId="1" fillId="5" borderId="3" xfId="1" applyNumberFormat="1" applyFont="1" applyFill="1" applyBorder="1" applyAlignment="1" applyProtection="1">
      <alignment horizontal="center" vertical="center"/>
    </xf>
    <xf numFmtId="0" fontId="1" fillId="5" borderId="11" xfId="1" applyNumberFormat="1" applyFont="1" applyFill="1" applyBorder="1" applyAlignment="1" applyProtection="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0" fillId="5" borderId="21" xfId="0" applyFont="1" applyFill="1" applyBorder="1" applyAlignment="1">
      <alignment horizont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3" fillId="2" borderId="1" xfId="0" applyFont="1" applyFill="1" applyBorder="1" applyAlignment="1">
      <alignment horizont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0" fontId="1" fillId="5" borderId="29" xfId="1" applyNumberFormat="1" applyFont="1" applyFill="1" applyBorder="1" applyAlignment="1" applyProtection="1">
      <alignment horizontal="center" vertical="center"/>
    </xf>
    <xf numFmtId="0" fontId="1" fillId="5" borderId="30" xfId="1" applyNumberFormat="1" applyFont="1" applyFill="1" applyBorder="1" applyAlignment="1" applyProtection="1">
      <alignment horizontal="center" vertical="center"/>
    </xf>
    <xf numFmtId="0" fontId="2" fillId="4" borderId="17"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cellXfs>
  <cellStyles count="2">
    <cellStyle name="Milliers" xfId="1" builtinId="3"/>
    <cellStyle name="Normal" xfId="0" builtinId="0"/>
  </cellStyles>
  <dxfs count="8">
    <dxf>
      <font>
        <b/>
        <i val="0"/>
        <color rgb="FFFF0000"/>
      </font>
      <fill>
        <patternFill>
          <bgColor theme="4" tint="0.39994506668294322"/>
        </patternFill>
      </fill>
    </dxf>
    <dxf>
      <font>
        <b/>
        <i val="0"/>
      </font>
      <fill>
        <patternFill>
          <bgColor theme="0" tint="-0.34998626667073579"/>
        </patternFill>
      </fill>
    </dxf>
    <dxf>
      <font>
        <b/>
        <i val="0"/>
        <color rgb="FFFF0000"/>
      </font>
      <fill>
        <patternFill>
          <bgColor theme="4" tint="0.39994506668294322"/>
        </patternFill>
      </fill>
    </dxf>
    <dxf>
      <font>
        <b/>
        <i val="0"/>
      </font>
      <fill>
        <patternFill>
          <bgColor theme="0" tint="-0.34998626667073579"/>
        </patternFill>
      </fill>
    </dxf>
    <dxf>
      <font>
        <b/>
        <i val="0"/>
        <color rgb="FFFF0000"/>
      </font>
      <fill>
        <patternFill>
          <bgColor theme="4" tint="0.39994506668294322"/>
        </patternFill>
      </fill>
    </dxf>
    <dxf>
      <font>
        <b/>
        <i val="0"/>
      </font>
      <fill>
        <patternFill>
          <bgColor theme="0" tint="-0.34998626667073579"/>
        </patternFill>
      </fill>
    </dxf>
    <dxf>
      <font>
        <b/>
        <i val="0"/>
        <color rgb="FFFF0000"/>
      </font>
      <fill>
        <patternFill>
          <bgColor theme="4" tint="0.39994506668294322"/>
        </patternFill>
      </fill>
    </dxf>
    <dxf>
      <font>
        <b/>
        <i val="0"/>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Copie%20de%20Modif%202%20Challenge%20Jean%20Plouzen%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ules"/>
      <sheetName val="Rencontres"/>
      <sheetName val="Résultats"/>
      <sheetName val="Résultat Poules U11"/>
      <sheetName val="Résultats U13"/>
      <sheetName val="Résultat Poules U13"/>
      <sheetName val="Feuil1"/>
      <sheetName val="Poules U13 2nde phase"/>
      <sheetName val="Phases finales"/>
    </sheetNames>
    <sheetDataSet>
      <sheetData sheetId="0">
        <row r="7">
          <cell r="B7" t="str">
            <v>GJ Haut Léon 1</v>
          </cell>
          <cell r="F7" t="str">
            <v>SC Morlaix</v>
          </cell>
          <cell r="J7" t="str">
            <v>AG Plouvorn</v>
          </cell>
        </row>
        <row r="8">
          <cell r="B8" t="str">
            <v>ES St Thegonnec</v>
          </cell>
          <cell r="F8" t="str">
            <v>AS Sizun</v>
          </cell>
          <cell r="J8" t="str">
            <v>SLK</v>
          </cell>
        </row>
        <row r="9">
          <cell r="B9" t="str">
            <v>EC Plougourvest</v>
          </cell>
          <cell r="F9" t="str">
            <v>GJ Côte Léonarde</v>
          </cell>
          <cell r="J9" t="str">
            <v>GJ Haut Leon 3</v>
          </cell>
        </row>
        <row r="10">
          <cell r="B10" t="str">
            <v>FCLP 1</v>
          </cell>
          <cell r="F10" t="str">
            <v>US Cléder 1</v>
          </cell>
          <cell r="J10" t="str">
            <v>SP Plouescat</v>
          </cell>
        </row>
        <row r="15">
          <cell r="B15" t="str">
            <v>Stade Plabennecois</v>
          </cell>
          <cell r="F15" t="str">
            <v>GJ Val D'arguenon</v>
          </cell>
          <cell r="J15" t="str">
            <v>FC Chateaulin</v>
          </cell>
        </row>
        <row r="16">
          <cell r="B16" t="str">
            <v>US Taulé</v>
          </cell>
          <cell r="F16" t="str">
            <v>ES Lampaul</v>
          </cell>
          <cell r="J16" t="str">
            <v>ES Plounéventer</v>
          </cell>
        </row>
        <row r="17">
          <cell r="B17" t="str">
            <v>SLK 2</v>
          </cell>
          <cell r="F17" t="str">
            <v>Landi FC</v>
          </cell>
          <cell r="J17" t="str">
            <v>ESY Ploudaniel</v>
          </cell>
        </row>
        <row r="18">
          <cell r="B18" t="str">
            <v>GJ Haut Léon 2</v>
          </cell>
          <cell r="F18" t="str">
            <v>US Cléder 2</v>
          </cell>
          <cell r="J18" t="str">
            <v>FCLP 2</v>
          </cell>
        </row>
        <row r="37">
          <cell r="B37" t="str">
            <v>GJ Haut Léon 1</v>
          </cell>
          <cell r="F37" t="str">
            <v>Stade Brestois</v>
          </cell>
          <cell r="J37" t="str">
            <v>Stade Plabennecois</v>
          </cell>
        </row>
        <row r="38">
          <cell r="B38" t="str">
            <v>FCLP 2</v>
          </cell>
          <cell r="F38" t="str">
            <v>GJ Haut Léon 3</v>
          </cell>
          <cell r="J38" t="str">
            <v>GJ Haut Léon 2</v>
          </cell>
        </row>
        <row r="39">
          <cell r="B39" t="str">
            <v>US Taulé</v>
          </cell>
          <cell r="F39" t="str">
            <v>FC Chateaulin 2</v>
          </cell>
          <cell r="J39" t="str">
            <v>AG Plouvorn</v>
          </cell>
        </row>
        <row r="40">
          <cell r="B40" t="str">
            <v>GJ Côte Léonarde</v>
          </cell>
          <cell r="F40" t="str">
            <v>Landi FC</v>
          </cell>
          <cell r="J40" t="str">
            <v>GJ Val d'Arguenon 2</v>
          </cell>
        </row>
        <row r="45">
          <cell r="B45" t="str">
            <v>GJ Val d'Arguenon 1</v>
          </cell>
          <cell r="F45" t="str">
            <v>FC Chateaulin 1</v>
          </cell>
        </row>
        <row r="46">
          <cell r="B46" t="str">
            <v>FCLP 1</v>
          </cell>
          <cell r="F46" t="str">
            <v>ES Plouneventer</v>
          </cell>
        </row>
        <row r="47">
          <cell r="B47" t="str">
            <v>SLK</v>
          </cell>
          <cell r="F47" t="str">
            <v>SP Plouescat</v>
          </cell>
        </row>
        <row r="48">
          <cell r="B48" t="str">
            <v>GJ Haut Léon 4</v>
          </cell>
          <cell r="F48" t="str">
            <v>GJ Haut Léon 5</v>
          </cell>
        </row>
      </sheetData>
      <sheetData sheetId="1"/>
      <sheetData sheetId="2"/>
      <sheetData sheetId="3"/>
      <sheetData sheetId="4"/>
      <sheetData sheetId="5"/>
      <sheetData sheetId="6">
        <row r="3">
          <cell r="A3" t="str">
            <v>En attente</v>
          </cell>
          <cell r="B3" t="str">
            <v>U11</v>
          </cell>
        </row>
        <row r="4">
          <cell r="A4" t="str">
            <v>En cours</v>
          </cell>
          <cell r="B4" t="str">
            <v>U13</v>
          </cell>
        </row>
        <row r="5">
          <cell r="A5" t="str">
            <v>Terminé</v>
          </cell>
        </row>
      </sheetData>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tabSelected="1" zoomScale="85" zoomScaleNormal="85" workbookViewId="0">
      <selection activeCell="AA10" sqref="AA10"/>
    </sheetView>
  </sheetViews>
  <sheetFormatPr baseColWidth="10" defaultRowHeight="15" x14ac:dyDescent="0.25"/>
  <cols>
    <col min="1" max="1" width="3.7109375" style="29" customWidth="1"/>
    <col min="2" max="2" width="8.28515625" style="30" bestFit="1" customWidth="1"/>
    <col min="3" max="3" width="10.5703125" style="30" customWidth="1"/>
    <col min="4" max="4" width="23.7109375" style="29" customWidth="1"/>
    <col min="5" max="6" width="4.7109375" style="30" customWidth="1"/>
    <col min="7" max="7" width="23.7109375" style="29" customWidth="1"/>
    <col min="8" max="8" width="7" style="30" customWidth="1"/>
    <col min="9" max="17" width="11.42578125" hidden="1" customWidth="1"/>
    <col min="18" max="18" width="11.42578125" style="29" customWidth="1"/>
    <col min="19" max="19" width="19.85546875" bestFit="1" customWidth="1"/>
    <col min="255" max="255" width="3.7109375" customWidth="1"/>
    <col min="256" max="256" width="8.28515625" bestFit="1" customWidth="1"/>
    <col min="257" max="258" width="10.5703125" customWidth="1"/>
    <col min="259" max="259" width="23.7109375" customWidth="1"/>
    <col min="260" max="261" width="4.7109375" customWidth="1"/>
    <col min="262" max="262" width="23.7109375" customWidth="1"/>
    <col min="263" max="263" width="10.5703125" customWidth="1"/>
    <col min="264" max="264" width="7" customWidth="1"/>
    <col min="265" max="273" width="0" hidden="1" customWidth="1"/>
    <col min="274" max="275" width="11.42578125" customWidth="1"/>
    <col min="511" max="511" width="3.7109375" customWidth="1"/>
    <col min="512" max="512" width="8.28515625" bestFit="1" customWidth="1"/>
    <col min="513" max="514" width="10.5703125" customWidth="1"/>
    <col min="515" max="515" width="23.7109375" customWidth="1"/>
    <col min="516" max="517" width="4.7109375" customWidth="1"/>
    <col min="518" max="518" width="23.7109375" customWidth="1"/>
    <col min="519" max="519" width="10.5703125" customWidth="1"/>
    <col min="520" max="520" width="7" customWidth="1"/>
    <col min="521" max="529" width="0" hidden="1" customWidth="1"/>
    <col min="530" max="531" width="11.42578125" customWidth="1"/>
    <col min="767" max="767" width="3.7109375" customWidth="1"/>
    <col min="768" max="768" width="8.28515625" bestFit="1" customWidth="1"/>
    <col min="769" max="770" width="10.5703125" customWidth="1"/>
    <col min="771" max="771" width="23.7109375" customWidth="1"/>
    <col min="772" max="773" width="4.7109375" customWidth="1"/>
    <col min="774" max="774" width="23.7109375" customWidth="1"/>
    <col min="775" max="775" width="10.5703125" customWidth="1"/>
    <col min="776" max="776" width="7" customWidth="1"/>
    <col min="777" max="785" width="0" hidden="1" customWidth="1"/>
    <col min="786" max="787" width="11.42578125" customWidth="1"/>
    <col min="1023" max="1023" width="3.7109375" customWidth="1"/>
    <col min="1024" max="1024" width="8.28515625" bestFit="1" customWidth="1"/>
    <col min="1025" max="1026" width="10.5703125" customWidth="1"/>
    <col min="1027" max="1027" width="23.7109375" customWidth="1"/>
    <col min="1028" max="1029" width="4.7109375" customWidth="1"/>
    <col min="1030" max="1030" width="23.7109375" customWidth="1"/>
    <col min="1031" max="1031" width="10.5703125" customWidth="1"/>
    <col min="1032" max="1032" width="7" customWidth="1"/>
    <col min="1033" max="1041" width="0" hidden="1" customWidth="1"/>
    <col min="1042" max="1043" width="11.42578125" customWidth="1"/>
    <col min="1279" max="1279" width="3.7109375" customWidth="1"/>
    <col min="1280" max="1280" width="8.28515625" bestFit="1" customWidth="1"/>
    <col min="1281" max="1282" width="10.5703125" customWidth="1"/>
    <col min="1283" max="1283" width="23.7109375" customWidth="1"/>
    <col min="1284" max="1285" width="4.7109375" customWidth="1"/>
    <col min="1286" max="1286" width="23.7109375" customWidth="1"/>
    <col min="1287" max="1287" width="10.5703125" customWidth="1"/>
    <col min="1288" max="1288" width="7" customWidth="1"/>
    <col min="1289" max="1297" width="0" hidden="1" customWidth="1"/>
    <col min="1298" max="1299" width="11.42578125" customWidth="1"/>
    <col min="1535" max="1535" width="3.7109375" customWidth="1"/>
    <col min="1536" max="1536" width="8.28515625" bestFit="1" customWidth="1"/>
    <col min="1537" max="1538" width="10.5703125" customWidth="1"/>
    <col min="1539" max="1539" width="23.7109375" customWidth="1"/>
    <col min="1540" max="1541" width="4.7109375" customWidth="1"/>
    <col min="1542" max="1542" width="23.7109375" customWidth="1"/>
    <col min="1543" max="1543" width="10.5703125" customWidth="1"/>
    <col min="1544" max="1544" width="7" customWidth="1"/>
    <col min="1545" max="1553" width="0" hidden="1" customWidth="1"/>
    <col min="1554" max="1555" width="11.42578125" customWidth="1"/>
    <col min="1791" max="1791" width="3.7109375" customWidth="1"/>
    <col min="1792" max="1792" width="8.28515625" bestFit="1" customWidth="1"/>
    <col min="1793" max="1794" width="10.5703125" customWidth="1"/>
    <col min="1795" max="1795" width="23.7109375" customWidth="1"/>
    <col min="1796" max="1797" width="4.7109375" customWidth="1"/>
    <col min="1798" max="1798" width="23.7109375" customWidth="1"/>
    <col min="1799" max="1799" width="10.5703125" customWidth="1"/>
    <col min="1800" max="1800" width="7" customWidth="1"/>
    <col min="1801" max="1809" width="0" hidden="1" customWidth="1"/>
    <col min="1810" max="1811" width="11.42578125" customWidth="1"/>
    <col min="2047" max="2047" width="3.7109375" customWidth="1"/>
    <col min="2048" max="2048" width="8.28515625" bestFit="1" customWidth="1"/>
    <col min="2049" max="2050" width="10.5703125" customWidth="1"/>
    <col min="2051" max="2051" width="23.7109375" customWidth="1"/>
    <col min="2052" max="2053" width="4.7109375" customWidth="1"/>
    <col min="2054" max="2054" width="23.7109375" customWidth="1"/>
    <col min="2055" max="2055" width="10.5703125" customWidth="1"/>
    <col min="2056" max="2056" width="7" customWidth="1"/>
    <col min="2057" max="2065" width="0" hidden="1" customWidth="1"/>
    <col min="2066" max="2067" width="11.42578125" customWidth="1"/>
    <col min="2303" max="2303" width="3.7109375" customWidth="1"/>
    <col min="2304" max="2304" width="8.28515625" bestFit="1" customWidth="1"/>
    <col min="2305" max="2306" width="10.5703125" customWidth="1"/>
    <col min="2307" max="2307" width="23.7109375" customWidth="1"/>
    <col min="2308" max="2309" width="4.7109375" customWidth="1"/>
    <col min="2310" max="2310" width="23.7109375" customWidth="1"/>
    <col min="2311" max="2311" width="10.5703125" customWidth="1"/>
    <col min="2312" max="2312" width="7" customWidth="1"/>
    <col min="2313" max="2321" width="0" hidden="1" customWidth="1"/>
    <col min="2322" max="2323" width="11.42578125" customWidth="1"/>
    <col min="2559" max="2559" width="3.7109375" customWidth="1"/>
    <col min="2560" max="2560" width="8.28515625" bestFit="1" customWidth="1"/>
    <col min="2561" max="2562" width="10.5703125" customWidth="1"/>
    <col min="2563" max="2563" width="23.7109375" customWidth="1"/>
    <col min="2564" max="2565" width="4.7109375" customWidth="1"/>
    <col min="2566" max="2566" width="23.7109375" customWidth="1"/>
    <col min="2567" max="2567" width="10.5703125" customWidth="1"/>
    <col min="2568" max="2568" width="7" customWidth="1"/>
    <col min="2569" max="2577" width="0" hidden="1" customWidth="1"/>
    <col min="2578" max="2579" width="11.42578125" customWidth="1"/>
    <col min="2815" max="2815" width="3.7109375" customWidth="1"/>
    <col min="2816" max="2816" width="8.28515625" bestFit="1" customWidth="1"/>
    <col min="2817" max="2818" width="10.5703125" customWidth="1"/>
    <col min="2819" max="2819" width="23.7109375" customWidth="1"/>
    <col min="2820" max="2821" width="4.7109375" customWidth="1"/>
    <col min="2822" max="2822" width="23.7109375" customWidth="1"/>
    <col min="2823" max="2823" width="10.5703125" customWidth="1"/>
    <col min="2824" max="2824" width="7" customWidth="1"/>
    <col min="2825" max="2833" width="0" hidden="1" customWidth="1"/>
    <col min="2834" max="2835" width="11.42578125" customWidth="1"/>
    <col min="3071" max="3071" width="3.7109375" customWidth="1"/>
    <col min="3072" max="3072" width="8.28515625" bestFit="1" customWidth="1"/>
    <col min="3073" max="3074" width="10.5703125" customWidth="1"/>
    <col min="3075" max="3075" width="23.7109375" customWidth="1"/>
    <col min="3076" max="3077" width="4.7109375" customWidth="1"/>
    <col min="3078" max="3078" width="23.7109375" customWidth="1"/>
    <col min="3079" max="3079" width="10.5703125" customWidth="1"/>
    <col min="3080" max="3080" width="7" customWidth="1"/>
    <col min="3081" max="3089" width="0" hidden="1" customWidth="1"/>
    <col min="3090" max="3091" width="11.42578125" customWidth="1"/>
    <col min="3327" max="3327" width="3.7109375" customWidth="1"/>
    <col min="3328" max="3328" width="8.28515625" bestFit="1" customWidth="1"/>
    <col min="3329" max="3330" width="10.5703125" customWidth="1"/>
    <col min="3331" max="3331" width="23.7109375" customWidth="1"/>
    <col min="3332" max="3333" width="4.7109375" customWidth="1"/>
    <col min="3334" max="3334" width="23.7109375" customWidth="1"/>
    <col min="3335" max="3335" width="10.5703125" customWidth="1"/>
    <col min="3336" max="3336" width="7" customWidth="1"/>
    <col min="3337" max="3345" width="0" hidden="1" customWidth="1"/>
    <col min="3346" max="3347" width="11.42578125" customWidth="1"/>
    <col min="3583" max="3583" width="3.7109375" customWidth="1"/>
    <col min="3584" max="3584" width="8.28515625" bestFit="1" customWidth="1"/>
    <col min="3585" max="3586" width="10.5703125" customWidth="1"/>
    <col min="3587" max="3587" width="23.7109375" customWidth="1"/>
    <col min="3588" max="3589" width="4.7109375" customWidth="1"/>
    <col min="3590" max="3590" width="23.7109375" customWidth="1"/>
    <col min="3591" max="3591" width="10.5703125" customWidth="1"/>
    <col min="3592" max="3592" width="7" customWidth="1"/>
    <col min="3593" max="3601" width="0" hidden="1" customWidth="1"/>
    <col min="3602" max="3603" width="11.42578125" customWidth="1"/>
    <col min="3839" max="3839" width="3.7109375" customWidth="1"/>
    <col min="3840" max="3840" width="8.28515625" bestFit="1" customWidth="1"/>
    <col min="3841" max="3842" width="10.5703125" customWidth="1"/>
    <col min="3843" max="3843" width="23.7109375" customWidth="1"/>
    <col min="3844" max="3845" width="4.7109375" customWidth="1"/>
    <col min="3846" max="3846" width="23.7109375" customWidth="1"/>
    <col min="3847" max="3847" width="10.5703125" customWidth="1"/>
    <col min="3848" max="3848" width="7" customWidth="1"/>
    <col min="3849" max="3857" width="0" hidden="1" customWidth="1"/>
    <col min="3858" max="3859" width="11.42578125" customWidth="1"/>
    <col min="4095" max="4095" width="3.7109375" customWidth="1"/>
    <col min="4096" max="4096" width="8.28515625" bestFit="1" customWidth="1"/>
    <col min="4097" max="4098" width="10.5703125" customWidth="1"/>
    <col min="4099" max="4099" width="23.7109375" customWidth="1"/>
    <col min="4100" max="4101" width="4.7109375" customWidth="1"/>
    <col min="4102" max="4102" width="23.7109375" customWidth="1"/>
    <col min="4103" max="4103" width="10.5703125" customWidth="1"/>
    <col min="4104" max="4104" width="7" customWidth="1"/>
    <col min="4105" max="4113" width="0" hidden="1" customWidth="1"/>
    <col min="4114" max="4115" width="11.42578125" customWidth="1"/>
    <col min="4351" max="4351" width="3.7109375" customWidth="1"/>
    <col min="4352" max="4352" width="8.28515625" bestFit="1" customWidth="1"/>
    <col min="4353" max="4354" width="10.5703125" customWidth="1"/>
    <col min="4355" max="4355" width="23.7109375" customWidth="1"/>
    <col min="4356" max="4357" width="4.7109375" customWidth="1"/>
    <col min="4358" max="4358" width="23.7109375" customWidth="1"/>
    <col min="4359" max="4359" width="10.5703125" customWidth="1"/>
    <col min="4360" max="4360" width="7" customWidth="1"/>
    <col min="4361" max="4369" width="0" hidden="1" customWidth="1"/>
    <col min="4370" max="4371" width="11.42578125" customWidth="1"/>
    <col min="4607" max="4607" width="3.7109375" customWidth="1"/>
    <col min="4608" max="4608" width="8.28515625" bestFit="1" customWidth="1"/>
    <col min="4609" max="4610" width="10.5703125" customWidth="1"/>
    <col min="4611" max="4611" width="23.7109375" customWidth="1"/>
    <col min="4612" max="4613" width="4.7109375" customWidth="1"/>
    <col min="4614" max="4614" width="23.7109375" customWidth="1"/>
    <col min="4615" max="4615" width="10.5703125" customWidth="1"/>
    <col min="4616" max="4616" width="7" customWidth="1"/>
    <col min="4617" max="4625" width="0" hidden="1" customWidth="1"/>
    <col min="4626" max="4627" width="11.42578125" customWidth="1"/>
    <col min="4863" max="4863" width="3.7109375" customWidth="1"/>
    <col min="4864" max="4864" width="8.28515625" bestFit="1" customWidth="1"/>
    <col min="4865" max="4866" width="10.5703125" customWidth="1"/>
    <col min="4867" max="4867" width="23.7109375" customWidth="1"/>
    <col min="4868" max="4869" width="4.7109375" customWidth="1"/>
    <col min="4870" max="4870" width="23.7109375" customWidth="1"/>
    <col min="4871" max="4871" width="10.5703125" customWidth="1"/>
    <col min="4872" max="4872" width="7" customWidth="1"/>
    <col min="4873" max="4881" width="0" hidden="1" customWidth="1"/>
    <col min="4882" max="4883" width="11.42578125" customWidth="1"/>
    <col min="5119" max="5119" width="3.7109375" customWidth="1"/>
    <col min="5120" max="5120" width="8.28515625" bestFit="1" customWidth="1"/>
    <col min="5121" max="5122" width="10.5703125" customWidth="1"/>
    <col min="5123" max="5123" width="23.7109375" customWidth="1"/>
    <col min="5124" max="5125" width="4.7109375" customWidth="1"/>
    <col min="5126" max="5126" width="23.7109375" customWidth="1"/>
    <col min="5127" max="5127" width="10.5703125" customWidth="1"/>
    <col min="5128" max="5128" width="7" customWidth="1"/>
    <col min="5129" max="5137" width="0" hidden="1" customWidth="1"/>
    <col min="5138" max="5139" width="11.42578125" customWidth="1"/>
    <col min="5375" max="5375" width="3.7109375" customWidth="1"/>
    <col min="5376" max="5376" width="8.28515625" bestFit="1" customWidth="1"/>
    <col min="5377" max="5378" width="10.5703125" customWidth="1"/>
    <col min="5379" max="5379" width="23.7109375" customWidth="1"/>
    <col min="5380" max="5381" width="4.7109375" customWidth="1"/>
    <col min="5382" max="5382" width="23.7109375" customWidth="1"/>
    <col min="5383" max="5383" width="10.5703125" customWidth="1"/>
    <col min="5384" max="5384" width="7" customWidth="1"/>
    <col min="5385" max="5393" width="0" hidden="1" customWidth="1"/>
    <col min="5394" max="5395" width="11.42578125" customWidth="1"/>
    <col min="5631" max="5631" width="3.7109375" customWidth="1"/>
    <col min="5632" max="5632" width="8.28515625" bestFit="1" customWidth="1"/>
    <col min="5633" max="5634" width="10.5703125" customWidth="1"/>
    <col min="5635" max="5635" width="23.7109375" customWidth="1"/>
    <col min="5636" max="5637" width="4.7109375" customWidth="1"/>
    <col min="5638" max="5638" width="23.7109375" customWidth="1"/>
    <col min="5639" max="5639" width="10.5703125" customWidth="1"/>
    <col min="5640" max="5640" width="7" customWidth="1"/>
    <col min="5641" max="5649" width="0" hidden="1" customWidth="1"/>
    <col min="5650" max="5651" width="11.42578125" customWidth="1"/>
    <col min="5887" max="5887" width="3.7109375" customWidth="1"/>
    <col min="5888" max="5888" width="8.28515625" bestFit="1" customWidth="1"/>
    <col min="5889" max="5890" width="10.5703125" customWidth="1"/>
    <col min="5891" max="5891" width="23.7109375" customWidth="1"/>
    <col min="5892" max="5893" width="4.7109375" customWidth="1"/>
    <col min="5894" max="5894" width="23.7109375" customWidth="1"/>
    <col min="5895" max="5895" width="10.5703125" customWidth="1"/>
    <col min="5896" max="5896" width="7" customWidth="1"/>
    <col min="5897" max="5905" width="0" hidden="1" customWidth="1"/>
    <col min="5906" max="5907" width="11.42578125" customWidth="1"/>
    <col min="6143" max="6143" width="3.7109375" customWidth="1"/>
    <col min="6144" max="6144" width="8.28515625" bestFit="1" customWidth="1"/>
    <col min="6145" max="6146" width="10.5703125" customWidth="1"/>
    <col min="6147" max="6147" width="23.7109375" customWidth="1"/>
    <col min="6148" max="6149" width="4.7109375" customWidth="1"/>
    <col min="6150" max="6150" width="23.7109375" customWidth="1"/>
    <col min="6151" max="6151" width="10.5703125" customWidth="1"/>
    <col min="6152" max="6152" width="7" customWidth="1"/>
    <col min="6153" max="6161" width="0" hidden="1" customWidth="1"/>
    <col min="6162" max="6163" width="11.42578125" customWidth="1"/>
    <col min="6399" max="6399" width="3.7109375" customWidth="1"/>
    <col min="6400" max="6400" width="8.28515625" bestFit="1" customWidth="1"/>
    <col min="6401" max="6402" width="10.5703125" customWidth="1"/>
    <col min="6403" max="6403" width="23.7109375" customWidth="1"/>
    <col min="6404" max="6405" width="4.7109375" customWidth="1"/>
    <col min="6406" max="6406" width="23.7109375" customWidth="1"/>
    <col min="6407" max="6407" width="10.5703125" customWidth="1"/>
    <col min="6408" max="6408" width="7" customWidth="1"/>
    <col min="6409" max="6417" width="0" hidden="1" customWidth="1"/>
    <col min="6418" max="6419" width="11.42578125" customWidth="1"/>
    <col min="6655" max="6655" width="3.7109375" customWidth="1"/>
    <col min="6656" max="6656" width="8.28515625" bestFit="1" customWidth="1"/>
    <col min="6657" max="6658" width="10.5703125" customWidth="1"/>
    <col min="6659" max="6659" width="23.7109375" customWidth="1"/>
    <col min="6660" max="6661" width="4.7109375" customWidth="1"/>
    <col min="6662" max="6662" width="23.7109375" customWidth="1"/>
    <col min="6663" max="6663" width="10.5703125" customWidth="1"/>
    <col min="6664" max="6664" width="7" customWidth="1"/>
    <col min="6665" max="6673" width="0" hidden="1" customWidth="1"/>
    <col min="6674" max="6675" width="11.42578125" customWidth="1"/>
    <col min="6911" max="6911" width="3.7109375" customWidth="1"/>
    <col min="6912" max="6912" width="8.28515625" bestFit="1" customWidth="1"/>
    <col min="6913" max="6914" width="10.5703125" customWidth="1"/>
    <col min="6915" max="6915" width="23.7109375" customWidth="1"/>
    <col min="6916" max="6917" width="4.7109375" customWidth="1"/>
    <col min="6918" max="6918" width="23.7109375" customWidth="1"/>
    <col min="6919" max="6919" width="10.5703125" customWidth="1"/>
    <col min="6920" max="6920" width="7" customWidth="1"/>
    <col min="6921" max="6929" width="0" hidden="1" customWidth="1"/>
    <col min="6930" max="6931" width="11.42578125" customWidth="1"/>
    <col min="7167" max="7167" width="3.7109375" customWidth="1"/>
    <col min="7168" max="7168" width="8.28515625" bestFit="1" customWidth="1"/>
    <col min="7169" max="7170" width="10.5703125" customWidth="1"/>
    <col min="7171" max="7171" width="23.7109375" customWidth="1"/>
    <col min="7172" max="7173" width="4.7109375" customWidth="1"/>
    <col min="7174" max="7174" width="23.7109375" customWidth="1"/>
    <col min="7175" max="7175" width="10.5703125" customWidth="1"/>
    <col min="7176" max="7176" width="7" customWidth="1"/>
    <col min="7177" max="7185" width="0" hidden="1" customWidth="1"/>
    <col min="7186" max="7187" width="11.42578125" customWidth="1"/>
    <col min="7423" max="7423" width="3.7109375" customWidth="1"/>
    <col min="7424" max="7424" width="8.28515625" bestFit="1" customWidth="1"/>
    <col min="7425" max="7426" width="10.5703125" customWidth="1"/>
    <col min="7427" max="7427" width="23.7109375" customWidth="1"/>
    <col min="7428" max="7429" width="4.7109375" customWidth="1"/>
    <col min="7430" max="7430" width="23.7109375" customWidth="1"/>
    <col min="7431" max="7431" width="10.5703125" customWidth="1"/>
    <col min="7432" max="7432" width="7" customWidth="1"/>
    <col min="7433" max="7441" width="0" hidden="1" customWidth="1"/>
    <col min="7442" max="7443" width="11.42578125" customWidth="1"/>
    <col min="7679" max="7679" width="3.7109375" customWidth="1"/>
    <col min="7680" max="7680" width="8.28515625" bestFit="1" customWidth="1"/>
    <col min="7681" max="7682" width="10.5703125" customWidth="1"/>
    <col min="7683" max="7683" width="23.7109375" customWidth="1"/>
    <col min="7684" max="7685" width="4.7109375" customWidth="1"/>
    <col min="7686" max="7686" width="23.7109375" customWidth="1"/>
    <col min="7687" max="7687" width="10.5703125" customWidth="1"/>
    <col min="7688" max="7688" width="7" customWidth="1"/>
    <col min="7689" max="7697" width="0" hidden="1" customWidth="1"/>
    <col min="7698" max="7699" width="11.42578125" customWidth="1"/>
    <col min="7935" max="7935" width="3.7109375" customWidth="1"/>
    <col min="7936" max="7936" width="8.28515625" bestFit="1" customWidth="1"/>
    <col min="7937" max="7938" width="10.5703125" customWidth="1"/>
    <col min="7939" max="7939" width="23.7109375" customWidth="1"/>
    <col min="7940" max="7941" width="4.7109375" customWidth="1"/>
    <col min="7942" max="7942" width="23.7109375" customWidth="1"/>
    <col min="7943" max="7943" width="10.5703125" customWidth="1"/>
    <col min="7944" max="7944" width="7" customWidth="1"/>
    <col min="7945" max="7953" width="0" hidden="1" customWidth="1"/>
    <col min="7954" max="7955" width="11.42578125" customWidth="1"/>
    <col min="8191" max="8191" width="3.7109375" customWidth="1"/>
    <col min="8192" max="8192" width="8.28515625" bestFit="1" customWidth="1"/>
    <col min="8193" max="8194" width="10.5703125" customWidth="1"/>
    <col min="8195" max="8195" width="23.7109375" customWidth="1"/>
    <col min="8196" max="8197" width="4.7109375" customWidth="1"/>
    <col min="8198" max="8198" width="23.7109375" customWidth="1"/>
    <col min="8199" max="8199" width="10.5703125" customWidth="1"/>
    <col min="8200" max="8200" width="7" customWidth="1"/>
    <col min="8201" max="8209" width="0" hidden="1" customWidth="1"/>
    <col min="8210" max="8211" width="11.42578125" customWidth="1"/>
    <col min="8447" max="8447" width="3.7109375" customWidth="1"/>
    <col min="8448" max="8448" width="8.28515625" bestFit="1" customWidth="1"/>
    <col min="8449" max="8450" width="10.5703125" customWidth="1"/>
    <col min="8451" max="8451" width="23.7109375" customWidth="1"/>
    <col min="8452" max="8453" width="4.7109375" customWidth="1"/>
    <col min="8454" max="8454" width="23.7109375" customWidth="1"/>
    <col min="8455" max="8455" width="10.5703125" customWidth="1"/>
    <col min="8456" max="8456" width="7" customWidth="1"/>
    <col min="8457" max="8465" width="0" hidden="1" customWidth="1"/>
    <col min="8466" max="8467" width="11.42578125" customWidth="1"/>
    <col min="8703" max="8703" width="3.7109375" customWidth="1"/>
    <col min="8704" max="8704" width="8.28515625" bestFit="1" customWidth="1"/>
    <col min="8705" max="8706" width="10.5703125" customWidth="1"/>
    <col min="8707" max="8707" width="23.7109375" customWidth="1"/>
    <col min="8708" max="8709" width="4.7109375" customWidth="1"/>
    <col min="8710" max="8710" width="23.7109375" customWidth="1"/>
    <col min="8711" max="8711" width="10.5703125" customWidth="1"/>
    <col min="8712" max="8712" width="7" customWidth="1"/>
    <col min="8713" max="8721" width="0" hidden="1" customWidth="1"/>
    <col min="8722" max="8723" width="11.42578125" customWidth="1"/>
    <col min="8959" max="8959" width="3.7109375" customWidth="1"/>
    <col min="8960" max="8960" width="8.28515625" bestFit="1" customWidth="1"/>
    <col min="8961" max="8962" width="10.5703125" customWidth="1"/>
    <col min="8963" max="8963" width="23.7109375" customWidth="1"/>
    <col min="8964" max="8965" width="4.7109375" customWidth="1"/>
    <col min="8966" max="8966" width="23.7109375" customWidth="1"/>
    <col min="8967" max="8967" width="10.5703125" customWidth="1"/>
    <col min="8968" max="8968" width="7" customWidth="1"/>
    <col min="8969" max="8977" width="0" hidden="1" customWidth="1"/>
    <col min="8978" max="8979" width="11.42578125" customWidth="1"/>
    <col min="9215" max="9215" width="3.7109375" customWidth="1"/>
    <col min="9216" max="9216" width="8.28515625" bestFit="1" customWidth="1"/>
    <col min="9217" max="9218" width="10.5703125" customWidth="1"/>
    <col min="9219" max="9219" width="23.7109375" customWidth="1"/>
    <col min="9220" max="9221" width="4.7109375" customWidth="1"/>
    <col min="9222" max="9222" width="23.7109375" customWidth="1"/>
    <col min="9223" max="9223" width="10.5703125" customWidth="1"/>
    <col min="9224" max="9224" width="7" customWidth="1"/>
    <col min="9225" max="9233" width="0" hidden="1" customWidth="1"/>
    <col min="9234" max="9235" width="11.42578125" customWidth="1"/>
    <col min="9471" max="9471" width="3.7109375" customWidth="1"/>
    <col min="9472" max="9472" width="8.28515625" bestFit="1" customWidth="1"/>
    <col min="9473" max="9474" width="10.5703125" customWidth="1"/>
    <col min="9475" max="9475" width="23.7109375" customWidth="1"/>
    <col min="9476" max="9477" width="4.7109375" customWidth="1"/>
    <col min="9478" max="9478" width="23.7109375" customWidth="1"/>
    <col min="9479" max="9479" width="10.5703125" customWidth="1"/>
    <col min="9480" max="9480" width="7" customWidth="1"/>
    <col min="9481" max="9489" width="0" hidden="1" customWidth="1"/>
    <col min="9490" max="9491" width="11.42578125" customWidth="1"/>
    <col min="9727" max="9727" width="3.7109375" customWidth="1"/>
    <col min="9728" max="9728" width="8.28515625" bestFit="1" customWidth="1"/>
    <col min="9729" max="9730" width="10.5703125" customWidth="1"/>
    <col min="9731" max="9731" width="23.7109375" customWidth="1"/>
    <col min="9732" max="9733" width="4.7109375" customWidth="1"/>
    <col min="9734" max="9734" width="23.7109375" customWidth="1"/>
    <col min="9735" max="9735" width="10.5703125" customWidth="1"/>
    <col min="9736" max="9736" width="7" customWidth="1"/>
    <col min="9737" max="9745" width="0" hidden="1" customWidth="1"/>
    <col min="9746" max="9747" width="11.42578125" customWidth="1"/>
    <col min="9983" max="9983" width="3.7109375" customWidth="1"/>
    <col min="9984" max="9984" width="8.28515625" bestFit="1" customWidth="1"/>
    <col min="9985" max="9986" width="10.5703125" customWidth="1"/>
    <col min="9987" max="9987" width="23.7109375" customWidth="1"/>
    <col min="9988" max="9989" width="4.7109375" customWidth="1"/>
    <col min="9990" max="9990" width="23.7109375" customWidth="1"/>
    <col min="9991" max="9991" width="10.5703125" customWidth="1"/>
    <col min="9992" max="9992" width="7" customWidth="1"/>
    <col min="9993" max="10001" width="0" hidden="1" customWidth="1"/>
    <col min="10002" max="10003" width="11.42578125" customWidth="1"/>
    <col min="10239" max="10239" width="3.7109375" customWidth="1"/>
    <col min="10240" max="10240" width="8.28515625" bestFit="1" customWidth="1"/>
    <col min="10241" max="10242" width="10.5703125" customWidth="1"/>
    <col min="10243" max="10243" width="23.7109375" customWidth="1"/>
    <col min="10244" max="10245" width="4.7109375" customWidth="1"/>
    <col min="10246" max="10246" width="23.7109375" customWidth="1"/>
    <col min="10247" max="10247" width="10.5703125" customWidth="1"/>
    <col min="10248" max="10248" width="7" customWidth="1"/>
    <col min="10249" max="10257" width="0" hidden="1" customWidth="1"/>
    <col min="10258" max="10259" width="11.42578125" customWidth="1"/>
    <col min="10495" max="10495" width="3.7109375" customWidth="1"/>
    <col min="10496" max="10496" width="8.28515625" bestFit="1" customWidth="1"/>
    <col min="10497" max="10498" width="10.5703125" customWidth="1"/>
    <col min="10499" max="10499" width="23.7109375" customWidth="1"/>
    <col min="10500" max="10501" width="4.7109375" customWidth="1"/>
    <col min="10502" max="10502" width="23.7109375" customWidth="1"/>
    <col min="10503" max="10503" width="10.5703125" customWidth="1"/>
    <col min="10504" max="10504" width="7" customWidth="1"/>
    <col min="10505" max="10513" width="0" hidden="1" customWidth="1"/>
    <col min="10514" max="10515" width="11.42578125" customWidth="1"/>
    <col min="10751" max="10751" width="3.7109375" customWidth="1"/>
    <col min="10752" max="10752" width="8.28515625" bestFit="1" customWidth="1"/>
    <col min="10753" max="10754" width="10.5703125" customWidth="1"/>
    <col min="10755" max="10755" width="23.7109375" customWidth="1"/>
    <col min="10756" max="10757" width="4.7109375" customWidth="1"/>
    <col min="10758" max="10758" width="23.7109375" customWidth="1"/>
    <col min="10759" max="10759" width="10.5703125" customWidth="1"/>
    <col min="10760" max="10760" width="7" customWidth="1"/>
    <col min="10761" max="10769" width="0" hidden="1" customWidth="1"/>
    <col min="10770" max="10771" width="11.42578125" customWidth="1"/>
    <col min="11007" max="11007" width="3.7109375" customWidth="1"/>
    <col min="11008" max="11008" width="8.28515625" bestFit="1" customWidth="1"/>
    <col min="11009" max="11010" width="10.5703125" customWidth="1"/>
    <col min="11011" max="11011" width="23.7109375" customWidth="1"/>
    <col min="11012" max="11013" width="4.7109375" customWidth="1"/>
    <col min="11014" max="11014" width="23.7109375" customWidth="1"/>
    <col min="11015" max="11015" width="10.5703125" customWidth="1"/>
    <col min="11016" max="11016" width="7" customWidth="1"/>
    <col min="11017" max="11025" width="0" hidden="1" customWidth="1"/>
    <col min="11026" max="11027" width="11.42578125" customWidth="1"/>
    <col min="11263" max="11263" width="3.7109375" customWidth="1"/>
    <col min="11264" max="11264" width="8.28515625" bestFit="1" customWidth="1"/>
    <col min="11265" max="11266" width="10.5703125" customWidth="1"/>
    <col min="11267" max="11267" width="23.7109375" customWidth="1"/>
    <col min="11268" max="11269" width="4.7109375" customWidth="1"/>
    <col min="11270" max="11270" width="23.7109375" customWidth="1"/>
    <col min="11271" max="11271" width="10.5703125" customWidth="1"/>
    <col min="11272" max="11272" width="7" customWidth="1"/>
    <col min="11273" max="11281" width="0" hidden="1" customWidth="1"/>
    <col min="11282" max="11283" width="11.42578125" customWidth="1"/>
    <col min="11519" max="11519" width="3.7109375" customWidth="1"/>
    <col min="11520" max="11520" width="8.28515625" bestFit="1" customWidth="1"/>
    <col min="11521" max="11522" width="10.5703125" customWidth="1"/>
    <col min="11523" max="11523" width="23.7109375" customWidth="1"/>
    <col min="11524" max="11525" width="4.7109375" customWidth="1"/>
    <col min="11526" max="11526" width="23.7109375" customWidth="1"/>
    <col min="11527" max="11527" width="10.5703125" customWidth="1"/>
    <col min="11528" max="11528" width="7" customWidth="1"/>
    <col min="11529" max="11537" width="0" hidden="1" customWidth="1"/>
    <col min="11538" max="11539" width="11.42578125" customWidth="1"/>
    <col min="11775" max="11775" width="3.7109375" customWidth="1"/>
    <col min="11776" max="11776" width="8.28515625" bestFit="1" customWidth="1"/>
    <col min="11777" max="11778" width="10.5703125" customWidth="1"/>
    <col min="11779" max="11779" width="23.7109375" customWidth="1"/>
    <col min="11780" max="11781" width="4.7109375" customWidth="1"/>
    <col min="11782" max="11782" width="23.7109375" customWidth="1"/>
    <col min="11783" max="11783" width="10.5703125" customWidth="1"/>
    <col min="11784" max="11784" width="7" customWidth="1"/>
    <col min="11785" max="11793" width="0" hidden="1" customWidth="1"/>
    <col min="11794" max="11795" width="11.42578125" customWidth="1"/>
    <col min="12031" max="12031" width="3.7109375" customWidth="1"/>
    <col min="12032" max="12032" width="8.28515625" bestFit="1" customWidth="1"/>
    <col min="12033" max="12034" width="10.5703125" customWidth="1"/>
    <col min="12035" max="12035" width="23.7109375" customWidth="1"/>
    <col min="12036" max="12037" width="4.7109375" customWidth="1"/>
    <col min="12038" max="12038" width="23.7109375" customWidth="1"/>
    <col min="12039" max="12039" width="10.5703125" customWidth="1"/>
    <col min="12040" max="12040" width="7" customWidth="1"/>
    <col min="12041" max="12049" width="0" hidden="1" customWidth="1"/>
    <col min="12050" max="12051" width="11.42578125" customWidth="1"/>
    <col min="12287" max="12287" width="3.7109375" customWidth="1"/>
    <col min="12288" max="12288" width="8.28515625" bestFit="1" customWidth="1"/>
    <col min="12289" max="12290" width="10.5703125" customWidth="1"/>
    <col min="12291" max="12291" width="23.7109375" customWidth="1"/>
    <col min="12292" max="12293" width="4.7109375" customWidth="1"/>
    <col min="12294" max="12294" width="23.7109375" customWidth="1"/>
    <col min="12295" max="12295" width="10.5703125" customWidth="1"/>
    <col min="12296" max="12296" width="7" customWidth="1"/>
    <col min="12297" max="12305" width="0" hidden="1" customWidth="1"/>
    <col min="12306" max="12307" width="11.42578125" customWidth="1"/>
    <col min="12543" max="12543" width="3.7109375" customWidth="1"/>
    <col min="12544" max="12544" width="8.28515625" bestFit="1" customWidth="1"/>
    <col min="12545" max="12546" width="10.5703125" customWidth="1"/>
    <col min="12547" max="12547" width="23.7109375" customWidth="1"/>
    <col min="12548" max="12549" width="4.7109375" customWidth="1"/>
    <col min="12550" max="12550" width="23.7109375" customWidth="1"/>
    <col min="12551" max="12551" width="10.5703125" customWidth="1"/>
    <col min="12552" max="12552" width="7" customWidth="1"/>
    <col min="12553" max="12561" width="0" hidden="1" customWidth="1"/>
    <col min="12562" max="12563" width="11.42578125" customWidth="1"/>
    <col min="12799" max="12799" width="3.7109375" customWidth="1"/>
    <col min="12800" max="12800" width="8.28515625" bestFit="1" customWidth="1"/>
    <col min="12801" max="12802" width="10.5703125" customWidth="1"/>
    <col min="12803" max="12803" width="23.7109375" customWidth="1"/>
    <col min="12804" max="12805" width="4.7109375" customWidth="1"/>
    <col min="12806" max="12806" width="23.7109375" customWidth="1"/>
    <col min="12807" max="12807" width="10.5703125" customWidth="1"/>
    <col min="12808" max="12808" width="7" customWidth="1"/>
    <col min="12809" max="12817" width="0" hidden="1" customWidth="1"/>
    <col min="12818" max="12819" width="11.42578125" customWidth="1"/>
    <col min="13055" max="13055" width="3.7109375" customWidth="1"/>
    <col min="13056" max="13056" width="8.28515625" bestFit="1" customWidth="1"/>
    <col min="13057" max="13058" width="10.5703125" customWidth="1"/>
    <col min="13059" max="13059" width="23.7109375" customWidth="1"/>
    <col min="13060" max="13061" width="4.7109375" customWidth="1"/>
    <col min="13062" max="13062" width="23.7109375" customWidth="1"/>
    <col min="13063" max="13063" width="10.5703125" customWidth="1"/>
    <col min="13064" max="13064" width="7" customWidth="1"/>
    <col min="13065" max="13073" width="0" hidden="1" customWidth="1"/>
    <col min="13074" max="13075" width="11.42578125" customWidth="1"/>
    <col min="13311" max="13311" width="3.7109375" customWidth="1"/>
    <col min="13312" max="13312" width="8.28515625" bestFit="1" customWidth="1"/>
    <col min="13313" max="13314" width="10.5703125" customWidth="1"/>
    <col min="13315" max="13315" width="23.7109375" customWidth="1"/>
    <col min="13316" max="13317" width="4.7109375" customWidth="1"/>
    <col min="13318" max="13318" width="23.7109375" customWidth="1"/>
    <col min="13319" max="13319" width="10.5703125" customWidth="1"/>
    <col min="13320" max="13320" width="7" customWidth="1"/>
    <col min="13321" max="13329" width="0" hidden="1" customWidth="1"/>
    <col min="13330" max="13331" width="11.42578125" customWidth="1"/>
    <col min="13567" max="13567" width="3.7109375" customWidth="1"/>
    <col min="13568" max="13568" width="8.28515625" bestFit="1" customWidth="1"/>
    <col min="13569" max="13570" width="10.5703125" customWidth="1"/>
    <col min="13571" max="13571" width="23.7109375" customWidth="1"/>
    <col min="13572" max="13573" width="4.7109375" customWidth="1"/>
    <col min="13574" max="13574" width="23.7109375" customWidth="1"/>
    <col min="13575" max="13575" width="10.5703125" customWidth="1"/>
    <col min="13576" max="13576" width="7" customWidth="1"/>
    <col min="13577" max="13585" width="0" hidden="1" customWidth="1"/>
    <col min="13586" max="13587" width="11.42578125" customWidth="1"/>
    <col min="13823" max="13823" width="3.7109375" customWidth="1"/>
    <col min="13824" max="13824" width="8.28515625" bestFit="1" customWidth="1"/>
    <col min="13825" max="13826" width="10.5703125" customWidth="1"/>
    <col min="13827" max="13827" width="23.7109375" customWidth="1"/>
    <col min="13828" max="13829" width="4.7109375" customWidth="1"/>
    <col min="13830" max="13830" width="23.7109375" customWidth="1"/>
    <col min="13831" max="13831" width="10.5703125" customWidth="1"/>
    <col min="13832" max="13832" width="7" customWidth="1"/>
    <col min="13833" max="13841" width="0" hidden="1" customWidth="1"/>
    <col min="13842" max="13843" width="11.42578125" customWidth="1"/>
    <col min="14079" max="14079" width="3.7109375" customWidth="1"/>
    <col min="14080" max="14080" width="8.28515625" bestFit="1" customWidth="1"/>
    <col min="14081" max="14082" width="10.5703125" customWidth="1"/>
    <col min="14083" max="14083" width="23.7109375" customWidth="1"/>
    <col min="14084" max="14085" width="4.7109375" customWidth="1"/>
    <col min="14086" max="14086" width="23.7109375" customWidth="1"/>
    <col min="14087" max="14087" width="10.5703125" customWidth="1"/>
    <col min="14088" max="14088" width="7" customWidth="1"/>
    <col min="14089" max="14097" width="0" hidden="1" customWidth="1"/>
    <col min="14098" max="14099" width="11.42578125" customWidth="1"/>
    <col min="14335" max="14335" width="3.7109375" customWidth="1"/>
    <col min="14336" max="14336" width="8.28515625" bestFit="1" customWidth="1"/>
    <col min="14337" max="14338" width="10.5703125" customWidth="1"/>
    <col min="14339" max="14339" width="23.7109375" customWidth="1"/>
    <col min="14340" max="14341" width="4.7109375" customWidth="1"/>
    <col min="14342" max="14342" width="23.7109375" customWidth="1"/>
    <col min="14343" max="14343" width="10.5703125" customWidth="1"/>
    <col min="14344" max="14344" width="7" customWidth="1"/>
    <col min="14345" max="14353" width="0" hidden="1" customWidth="1"/>
    <col min="14354" max="14355" width="11.42578125" customWidth="1"/>
    <col min="14591" max="14591" width="3.7109375" customWidth="1"/>
    <col min="14592" max="14592" width="8.28515625" bestFit="1" customWidth="1"/>
    <col min="14593" max="14594" width="10.5703125" customWidth="1"/>
    <col min="14595" max="14595" width="23.7109375" customWidth="1"/>
    <col min="14596" max="14597" width="4.7109375" customWidth="1"/>
    <col min="14598" max="14598" width="23.7109375" customWidth="1"/>
    <col min="14599" max="14599" width="10.5703125" customWidth="1"/>
    <col min="14600" max="14600" width="7" customWidth="1"/>
    <col min="14601" max="14609" width="0" hidden="1" customWidth="1"/>
    <col min="14610" max="14611" width="11.42578125" customWidth="1"/>
    <col min="14847" max="14847" width="3.7109375" customWidth="1"/>
    <col min="14848" max="14848" width="8.28515625" bestFit="1" customWidth="1"/>
    <col min="14849" max="14850" width="10.5703125" customWidth="1"/>
    <col min="14851" max="14851" width="23.7109375" customWidth="1"/>
    <col min="14852" max="14853" width="4.7109375" customWidth="1"/>
    <col min="14854" max="14854" width="23.7109375" customWidth="1"/>
    <col min="14855" max="14855" width="10.5703125" customWidth="1"/>
    <col min="14856" max="14856" width="7" customWidth="1"/>
    <col min="14857" max="14865" width="0" hidden="1" customWidth="1"/>
    <col min="14866" max="14867" width="11.42578125" customWidth="1"/>
    <col min="15103" max="15103" width="3.7109375" customWidth="1"/>
    <col min="15104" max="15104" width="8.28515625" bestFit="1" customWidth="1"/>
    <col min="15105" max="15106" width="10.5703125" customWidth="1"/>
    <col min="15107" max="15107" width="23.7109375" customWidth="1"/>
    <col min="15108" max="15109" width="4.7109375" customWidth="1"/>
    <col min="15110" max="15110" width="23.7109375" customWidth="1"/>
    <col min="15111" max="15111" width="10.5703125" customWidth="1"/>
    <col min="15112" max="15112" width="7" customWidth="1"/>
    <col min="15113" max="15121" width="0" hidden="1" customWidth="1"/>
    <col min="15122" max="15123" width="11.42578125" customWidth="1"/>
    <col min="15359" max="15359" width="3.7109375" customWidth="1"/>
    <col min="15360" max="15360" width="8.28515625" bestFit="1" customWidth="1"/>
    <col min="15361" max="15362" width="10.5703125" customWidth="1"/>
    <col min="15363" max="15363" width="23.7109375" customWidth="1"/>
    <col min="15364" max="15365" width="4.7109375" customWidth="1"/>
    <col min="15366" max="15366" width="23.7109375" customWidth="1"/>
    <col min="15367" max="15367" width="10.5703125" customWidth="1"/>
    <col min="15368" max="15368" width="7" customWidth="1"/>
    <col min="15369" max="15377" width="0" hidden="1" customWidth="1"/>
    <col min="15378" max="15379" width="11.42578125" customWidth="1"/>
    <col min="15615" max="15615" width="3.7109375" customWidth="1"/>
    <col min="15616" max="15616" width="8.28515625" bestFit="1" customWidth="1"/>
    <col min="15617" max="15618" width="10.5703125" customWidth="1"/>
    <col min="15619" max="15619" width="23.7109375" customWidth="1"/>
    <col min="15620" max="15621" width="4.7109375" customWidth="1"/>
    <col min="15622" max="15622" width="23.7109375" customWidth="1"/>
    <col min="15623" max="15623" width="10.5703125" customWidth="1"/>
    <col min="15624" max="15624" width="7" customWidth="1"/>
    <col min="15625" max="15633" width="0" hidden="1" customWidth="1"/>
    <col min="15634" max="15635" width="11.42578125" customWidth="1"/>
    <col min="15871" max="15871" width="3.7109375" customWidth="1"/>
    <col min="15872" max="15872" width="8.28515625" bestFit="1" customWidth="1"/>
    <col min="15873" max="15874" width="10.5703125" customWidth="1"/>
    <col min="15875" max="15875" width="23.7109375" customWidth="1"/>
    <col min="15876" max="15877" width="4.7109375" customWidth="1"/>
    <col min="15878" max="15878" width="23.7109375" customWidth="1"/>
    <col min="15879" max="15879" width="10.5703125" customWidth="1"/>
    <col min="15880" max="15880" width="7" customWidth="1"/>
    <col min="15881" max="15889" width="0" hidden="1" customWidth="1"/>
    <col min="15890" max="15891" width="11.42578125" customWidth="1"/>
    <col min="16127" max="16127" width="3.7109375" customWidth="1"/>
    <col min="16128" max="16128" width="8.28515625" bestFit="1" customWidth="1"/>
    <col min="16129" max="16130" width="10.5703125" customWidth="1"/>
    <col min="16131" max="16131" width="23.7109375" customWidth="1"/>
    <col min="16132" max="16133" width="4.7109375" customWidth="1"/>
    <col min="16134" max="16134" width="23.7109375" customWidth="1"/>
    <col min="16135" max="16135" width="10.5703125" customWidth="1"/>
    <col min="16136" max="16136" width="7" customWidth="1"/>
    <col min="16137" max="16145" width="0" hidden="1" customWidth="1"/>
    <col min="16146" max="16147" width="11.42578125" customWidth="1"/>
  </cols>
  <sheetData>
    <row r="1" spans="1:21" s="2" customFormat="1" ht="19.5" thickBot="1" x14ac:dyDescent="0.35">
      <c r="A1" s="1" t="s">
        <v>0</v>
      </c>
      <c r="B1" s="1" t="s">
        <v>1</v>
      </c>
      <c r="C1" s="1" t="s">
        <v>2</v>
      </c>
      <c r="D1" s="1" t="s">
        <v>4</v>
      </c>
      <c r="E1" s="98" t="s">
        <v>5</v>
      </c>
      <c r="F1" s="98"/>
      <c r="G1" s="1" t="s">
        <v>6</v>
      </c>
      <c r="H1" s="1" t="s">
        <v>8</v>
      </c>
      <c r="I1" s="1" t="s">
        <v>9</v>
      </c>
      <c r="J1" s="1" t="s">
        <v>10</v>
      </c>
      <c r="K1" s="1" t="s">
        <v>11</v>
      </c>
      <c r="L1" s="1" t="s">
        <v>12</v>
      </c>
      <c r="M1" s="1" t="s">
        <v>13</v>
      </c>
      <c r="N1" s="1"/>
      <c r="O1" s="1" t="s">
        <v>14</v>
      </c>
      <c r="P1" s="1" t="s">
        <v>3</v>
      </c>
      <c r="Q1" s="1" t="s">
        <v>7</v>
      </c>
      <c r="R1" s="1" t="s">
        <v>15</v>
      </c>
      <c r="S1" s="1" t="s">
        <v>52</v>
      </c>
      <c r="U1" s="3"/>
    </row>
    <row r="2" spans="1:21" x14ac:dyDescent="0.25">
      <c r="A2" s="4">
        <v>1</v>
      </c>
      <c r="B2" s="5" t="s">
        <v>16</v>
      </c>
      <c r="C2" s="5" t="s">
        <v>17</v>
      </c>
      <c r="D2" s="5" t="str">
        <f>[1]Poules!B8</f>
        <v>ES St Thegonnec</v>
      </c>
      <c r="E2" s="5"/>
      <c r="F2" s="5"/>
      <c r="G2" s="5" t="str">
        <f>[1]Poules!B9</f>
        <v>EC Plougourvest</v>
      </c>
      <c r="H2" s="7">
        <v>1</v>
      </c>
      <c r="I2" s="5">
        <f t="shared" ref="I2:I34" si="0">COUNTBLANK(E2:F2)</f>
        <v>2</v>
      </c>
      <c r="J2" s="5">
        <f t="shared" ref="J2:J34" si="1">IF(E2&gt;F2,1,0)</f>
        <v>0</v>
      </c>
      <c r="K2" s="5">
        <f t="shared" ref="K2:K34" si="2">IF(E2&lt;F2,1,0)</f>
        <v>0</v>
      </c>
      <c r="L2" s="5">
        <f t="shared" ref="L2:L34" si="3">IF(F2&gt;E2,1,0)</f>
        <v>0</v>
      </c>
      <c r="M2" s="5">
        <f t="shared" ref="M2:M34" si="4">IF(F2&lt;E2,1,0)</f>
        <v>0</v>
      </c>
      <c r="N2" s="5">
        <f t="shared" ref="N2:N33" si="5">SUM(I2:M2)</f>
        <v>2</v>
      </c>
      <c r="O2" s="5">
        <f>IF(N2=0,1,0)</f>
        <v>0</v>
      </c>
      <c r="P2" s="5" t="e">
        <f>IF(#REF!= "OUI",1,0)</f>
        <v>#REF!</v>
      </c>
      <c r="Q2" s="6" t="e">
        <f>IF(#REF!="OUI",1,0)</f>
        <v>#REF!</v>
      </c>
      <c r="R2" s="7" t="s">
        <v>18</v>
      </c>
      <c r="S2" s="83" t="s">
        <v>55</v>
      </c>
      <c r="U2" s="3"/>
    </row>
    <row r="3" spans="1:21" x14ac:dyDescent="0.25">
      <c r="A3" s="10">
        <v>3</v>
      </c>
      <c r="B3" s="8" t="s">
        <v>20</v>
      </c>
      <c r="C3" s="8" t="s">
        <v>17</v>
      </c>
      <c r="D3" s="8" t="str">
        <f>[1]Poules!F9</f>
        <v>GJ Côte Léonarde</v>
      </c>
      <c r="E3" s="8"/>
      <c r="F3" s="8"/>
      <c r="G3" s="8" t="str">
        <f>[1]Poules!F8</f>
        <v>AS Sizun</v>
      </c>
      <c r="H3" s="11">
        <v>2</v>
      </c>
      <c r="I3" s="8">
        <f t="shared" si="0"/>
        <v>2</v>
      </c>
      <c r="J3" s="8">
        <f t="shared" si="1"/>
        <v>0</v>
      </c>
      <c r="K3" s="8">
        <f t="shared" si="2"/>
        <v>0</v>
      </c>
      <c r="L3" s="8">
        <f t="shared" si="3"/>
        <v>0</v>
      </c>
      <c r="M3" s="8">
        <f t="shared" si="4"/>
        <v>0</v>
      </c>
      <c r="N3" s="8">
        <f t="shared" si="5"/>
        <v>2</v>
      </c>
      <c r="O3" s="8">
        <f t="shared" ref="O3:O34" si="6">IF(N3=0,1,0)</f>
        <v>0</v>
      </c>
      <c r="P3" s="8" t="e">
        <f>IF(#REF!= "OUI",1,0)</f>
        <v>#REF!</v>
      </c>
      <c r="Q3" s="9" t="e">
        <f>IF(#REF!="OUI",1,0)</f>
        <v>#REF!</v>
      </c>
      <c r="R3" s="11" t="s">
        <v>18</v>
      </c>
      <c r="S3" s="84"/>
    </row>
    <row r="4" spans="1:21" x14ac:dyDescent="0.25">
      <c r="A4" s="10">
        <v>5</v>
      </c>
      <c r="B4" s="8" t="s">
        <v>21</v>
      </c>
      <c r="C4" s="8" t="s">
        <v>17</v>
      </c>
      <c r="D4" s="8" t="str">
        <f>[1]Poules!J9</f>
        <v>GJ Haut Leon 3</v>
      </c>
      <c r="E4" s="8"/>
      <c r="F4" s="8"/>
      <c r="G4" s="8" t="str">
        <f>[1]Poules!J7</f>
        <v>AG Plouvorn</v>
      </c>
      <c r="H4" s="11">
        <v>3</v>
      </c>
      <c r="I4" s="8">
        <f t="shared" si="0"/>
        <v>2</v>
      </c>
      <c r="J4" s="8">
        <f t="shared" si="1"/>
        <v>0</v>
      </c>
      <c r="K4" s="8">
        <f t="shared" si="2"/>
        <v>0</v>
      </c>
      <c r="L4" s="8">
        <f t="shared" si="3"/>
        <v>0</v>
      </c>
      <c r="M4" s="8">
        <f t="shared" si="4"/>
        <v>0</v>
      </c>
      <c r="N4" s="8">
        <f t="shared" si="5"/>
        <v>2</v>
      </c>
      <c r="O4" s="8">
        <f t="shared" si="6"/>
        <v>0</v>
      </c>
      <c r="P4" s="8" t="e">
        <f>IF(#REF!= "OUI",1,0)</f>
        <v>#REF!</v>
      </c>
      <c r="Q4" s="9" t="e">
        <f>IF(#REF!="OUI",1,0)</f>
        <v>#REF!</v>
      </c>
      <c r="R4" s="11" t="s">
        <v>18</v>
      </c>
      <c r="S4" s="84"/>
    </row>
    <row r="5" spans="1:21" x14ac:dyDescent="0.25">
      <c r="A5" s="10">
        <v>7</v>
      </c>
      <c r="B5" s="8" t="s">
        <v>22</v>
      </c>
      <c r="C5" s="8" t="s">
        <v>17</v>
      </c>
      <c r="D5" s="8" t="str">
        <f>[1]Poules!B15</f>
        <v>Stade Plabennecois</v>
      </c>
      <c r="E5" s="8"/>
      <c r="F5" s="8"/>
      <c r="G5" s="8" t="str">
        <f>[1]Poules!B18</f>
        <v>GJ Haut Léon 2</v>
      </c>
      <c r="H5" s="11">
        <v>4</v>
      </c>
      <c r="I5" s="8">
        <f t="shared" si="0"/>
        <v>2</v>
      </c>
      <c r="J5" s="8">
        <f t="shared" si="1"/>
        <v>0</v>
      </c>
      <c r="K5" s="8">
        <f t="shared" si="2"/>
        <v>0</v>
      </c>
      <c r="L5" s="8">
        <f t="shared" si="3"/>
        <v>0</v>
      </c>
      <c r="M5" s="8">
        <f t="shared" si="4"/>
        <v>0</v>
      </c>
      <c r="N5" s="8">
        <f t="shared" si="5"/>
        <v>2</v>
      </c>
      <c r="O5" s="8">
        <f t="shared" si="6"/>
        <v>0</v>
      </c>
      <c r="P5" s="8" t="e">
        <f>IF(#REF!= "OUI",1,0)</f>
        <v>#REF!</v>
      </c>
      <c r="Q5" s="9" t="e">
        <f>IF(#REF!="OUI",1,0)</f>
        <v>#REF!</v>
      </c>
      <c r="R5" s="11" t="s">
        <v>18</v>
      </c>
      <c r="S5" s="84"/>
    </row>
    <row r="6" spans="1:21" x14ac:dyDescent="0.25">
      <c r="A6" s="10">
        <v>9</v>
      </c>
      <c r="B6" s="8" t="s">
        <v>23</v>
      </c>
      <c r="C6" s="8" t="s">
        <v>17</v>
      </c>
      <c r="D6" s="8" t="str">
        <f>[1]Poules!F17</f>
        <v>Landi FC</v>
      </c>
      <c r="E6" s="8"/>
      <c r="F6" s="8"/>
      <c r="G6" s="8" t="str">
        <f>[1]Poules!F16</f>
        <v>ES Lampaul</v>
      </c>
      <c r="H6" s="11">
        <v>5</v>
      </c>
      <c r="I6" s="8">
        <f t="shared" si="0"/>
        <v>2</v>
      </c>
      <c r="J6" s="8">
        <f t="shared" si="1"/>
        <v>0</v>
      </c>
      <c r="K6" s="8">
        <f t="shared" si="2"/>
        <v>0</v>
      </c>
      <c r="L6" s="8">
        <f t="shared" si="3"/>
        <v>0</v>
      </c>
      <c r="M6" s="8">
        <f t="shared" si="4"/>
        <v>0</v>
      </c>
      <c r="N6" s="8">
        <f t="shared" si="5"/>
        <v>2</v>
      </c>
      <c r="O6" s="8">
        <f t="shared" si="6"/>
        <v>0</v>
      </c>
      <c r="P6" s="8" t="e">
        <f>IF(#REF!= "OUI",1,0)</f>
        <v>#REF!</v>
      </c>
      <c r="Q6" s="9" t="e">
        <f>IF(#REF!="OUI",1,0)</f>
        <v>#REF!</v>
      </c>
      <c r="R6" s="11" t="s">
        <v>18</v>
      </c>
      <c r="S6" s="84"/>
    </row>
    <row r="7" spans="1:21" ht="15.75" thickBot="1" x14ac:dyDescent="0.3">
      <c r="A7" s="25">
        <v>11</v>
      </c>
      <c r="B7" s="26" t="s">
        <v>24</v>
      </c>
      <c r="C7" s="26" t="s">
        <v>17</v>
      </c>
      <c r="D7" s="26" t="str">
        <f>[1]Poules!J17</f>
        <v>ESY Ploudaniel</v>
      </c>
      <c r="E7" s="26"/>
      <c r="F7" s="26"/>
      <c r="G7" s="26" t="str">
        <f>[1]Poules!J16</f>
        <v>ES Plounéventer</v>
      </c>
      <c r="H7" s="28">
        <v>6</v>
      </c>
      <c r="I7" s="26">
        <f t="shared" si="0"/>
        <v>2</v>
      </c>
      <c r="J7" s="26">
        <f t="shared" si="1"/>
        <v>0</v>
      </c>
      <c r="K7" s="26">
        <f t="shared" si="2"/>
        <v>0</v>
      </c>
      <c r="L7" s="26">
        <f t="shared" si="3"/>
        <v>0</v>
      </c>
      <c r="M7" s="26">
        <f t="shared" si="4"/>
        <v>0</v>
      </c>
      <c r="N7" s="26">
        <f t="shared" si="5"/>
        <v>2</v>
      </c>
      <c r="O7" s="26">
        <f t="shared" si="6"/>
        <v>0</v>
      </c>
      <c r="P7" s="26" t="e">
        <f>IF(#REF!= "OUI",1,0)</f>
        <v>#REF!</v>
      </c>
      <c r="Q7" s="27" t="e">
        <f>IF(#REF!="OUI",1,0)</f>
        <v>#REF!</v>
      </c>
      <c r="R7" s="28" t="s">
        <v>18</v>
      </c>
      <c r="S7" s="85"/>
    </row>
    <row r="8" spans="1:21" x14ac:dyDescent="0.25">
      <c r="A8" s="12">
        <v>13</v>
      </c>
      <c r="B8" s="13" t="s">
        <v>25</v>
      </c>
      <c r="C8" s="14" t="s">
        <v>17</v>
      </c>
      <c r="D8" s="14" t="str">
        <f>[1]Poules!B39</f>
        <v>US Taulé</v>
      </c>
      <c r="E8" s="14"/>
      <c r="F8" s="14"/>
      <c r="G8" s="14" t="str">
        <f>[1]Poules!B37</f>
        <v>GJ Haut Léon 1</v>
      </c>
      <c r="H8" s="13">
        <v>1</v>
      </c>
      <c r="I8" s="12">
        <f t="shared" si="0"/>
        <v>2</v>
      </c>
      <c r="J8" s="14">
        <f t="shared" si="1"/>
        <v>0</v>
      </c>
      <c r="K8" s="14">
        <f t="shared" si="2"/>
        <v>0</v>
      </c>
      <c r="L8" s="15">
        <f t="shared" si="3"/>
        <v>0</v>
      </c>
      <c r="M8" s="14">
        <f t="shared" si="4"/>
        <v>0</v>
      </c>
      <c r="N8" s="14">
        <f t="shared" si="5"/>
        <v>2</v>
      </c>
      <c r="O8" s="14">
        <f t="shared" si="6"/>
        <v>0</v>
      </c>
      <c r="P8" s="14" t="e">
        <f>IF(#REF!= "OUI",1,0)</f>
        <v>#REF!</v>
      </c>
      <c r="Q8" s="15" t="e">
        <f>IF(#REF!="OUI",1,0)</f>
        <v>#REF!</v>
      </c>
      <c r="R8" s="13" t="s">
        <v>26</v>
      </c>
      <c r="S8" s="79" t="s">
        <v>54</v>
      </c>
    </row>
    <row r="9" spans="1:21" x14ac:dyDescent="0.25">
      <c r="A9" s="16">
        <v>15</v>
      </c>
      <c r="B9" s="17" t="s">
        <v>27</v>
      </c>
      <c r="C9" s="18" t="s">
        <v>17</v>
      </c>
      <c r="D9" s="18" t="str">
        <f>[1]Poules!F38</f>
        <v>GJ Haut Léon 3</v>
      </c>
      <c r="E9" s="18"/>
      <c r="F9" s="18"/>
      <c r="G9" s="18" t="str">
        <f>[1]Poules!F39</f>
        <v>FC Chateaulin 2</v>
      </c>
      <c r="H9" s="17">
        <v>2</v>
      </c>
      <c r="I9" s="16">
        <f t="shared" si="0"/>
        <v>2</v>
      </c>
      <c r="J9" s="18">
        <f t="shared" si="1"/>
        <v>0</v>
      </c>
      <c r="K9" s="18">
        <f t="shared" si="2"/>
        <v>0</v>
      </c>
      <c r="L9" s="19">
        <f t="shared" si="3"/>
        <v>0</v>
      </c>
      <c r="M9" s="18">
        <f t="shared" si="4"/>
        <v>0</v>
      </c>
      <c r="N9" s="18">
        <f t="shared" si="5"/>
        <v>2</v>
      </c>
      <c r="O9" s="18">
        <f t="shared" si="6"/>
        <v>0</v>
      </c>
      <c r="P9" s="18" t="e">
        <f>IF(#REF!= "OUI",1,0)</f>
        <v>#REF!</v>
      </c>
      <c r="Q9" s="19" t="e">
        <f>IF(#REF!="OUI",1,0)</f>
        <v>#REF!</v>
      </c>
      <c r="R9" s="17" t="s">
        <v>26</v>
      </c>
      <c r="S9" s="80"/>
    </row>
    <row r="10" spans="1:21" x14ac:dyDescent="0.25">
      <c r="A10" s="16">
        <v>17</v>
      </c>
      <c r="B10" s="17" t="s">
        <v>28</v>
      </c>
      <c r="C10" s="18" t="s">
        <v>17</v>
      </c>
      <c r="D10" s="18" t="str">
        <f>[1]Poules!J38</f>
        <v>GJ Haut Léon 2</v>
      </c>
      <c r="E10" s="18"/>
      <c r="F10" s="18"/>
      <c r="G10" s="18" t="str">
        <f>[1]Poules!J39</f>
        <v>AG Plouvorn</v>
      </c>
      <c r="H10" s="17">
        <v>3</v>
      </c>
      <c r="I10" s="16">
        <f t="shared" si="0"/>
        <v>2</v>
      </c>
      <c r="J10" s="18">
        <f t="shared" si="1"/>
        <v>0</v>
      </c>
      <c r="K10" s="18">
        <f t="shared" si="2"/>
        <v>0</v>
      </c>
      <c r="L10" s="19">
        <f t="shared" si="3"/>
        <v>0</v>
      </c>
      <c r="M10" s="18">
        <f t="shared" si="4"/>
        <v>0</v>
      </c>
      <c r="N10" s="18">
        <f t="shared" si="5"/>
        <v>2</v>
      </c>
      <c r="O10" s="18">
        <f t="shared" si="6"/>
        <v>0</v>
      </c>
      <c r="P10" s="18" t="e">
        <f>IF(#REF!= "OUI",1,0)</f>
        <v>#REF!</v>
      </c>
      <c r="Q10" s="19" t="e">
        <f>IF(#REF!="OUI",1,0)</f>
        <v>#REF!</v>
      </c>
      <c r="R10" s="17" t="s">
        <v>26</v>
      </c>
      <c r="S10" s="80"/>
    </row>
    <row r="11" spans="1:21" x14ac:dyDescent="0.25">
      <c r="A11" s="16">
        <v>19</v>
      </c>
      <c r="B11" s="17" t="s">
        <v>29</v>
      </c>
      <c r="C11" s="18" t="s">
        <v>17</v>
      </c>
      <c r="D11" s="18" t="str">
        <f>[1]Poules!B48</f>
        <v>GJ Haut Léon 4</v>
      </c>
      <c r="E11" s="18"/>
      <c r="F11" s="18"/>
      <c r="G11" s="18" t="str">
        <f>[1]Poules!B46</f>
        <v>FCLP 1</v>
      </c>
      <c r="H11" s="17">
        <v>4</v>
      </c>
      <c r="I11" s="16">
        <f t="shared" si="0"/>
        <v>2</v>
      </c>
      <c r="J11" s="18">
        <f t="shared" si="1"/>
        <v>0</v>
      </c>
      <c r="K11" s="18">
        <f t="shared" si="2"/>
        <v>0</v>
      </c>
      <c r="L11" s="19">
        <f t="shared" si="3"/>
        <v>0</v>
      </c>
      <c r="M11" s="18">
        <f t="shared" si="4"/>
        <v>0</v>
      </c>
      <c r="N11" s="18">
        <f t="shared" si="5"/>
        <v>2</v>
      </c>
      <c r="O11" s="18">
        <f t="shared" si="6"/>
        <v>0</v>
      </c>
      <c r="P11" s="18" t="e">
        <f>IF(#REF!= "OUI",1,0)</f>
        <v>#REF!</v>
      </c>
      <c r="Q11" s="19" t="e">
        <f>IF(#REF!="OUI",1,0)</f>
        <v>#REF!</v>
      </c>
      <c r="R11" s="17" t="s">
        <v>26</v>
      </c>
      <c r="S11" s="80"/>
    </row>
    <row r="12" spans="1:21" ht="15.75" thickBot="1" x14ac:dyDescent="0.3">
      <c r="A12" s="20">
        <v>21</v>
      </c>
      <c r="B12" s="21" t="s">
        <v>30</v>
      </c>
      <c r="C12" s="22" t="s">
        <v>17</v>
      </c>
      <c r="D12" s="22" t="str">
        <f>[1]Poules!F45</f>
        <v>FC Chateaulin 1</v>
      </c>
      <c r="E12" s="22"/>
      <c r="F12" s="22"/>
      <c r="G12" s="22" t="str">
        <f>[1]Poules!F46</f>
        <v>ES Plouneventer</v>
      </c>
      <c r="H12" s="21">
        <v>5</v>
      </c>
      <c r="I12" s="20">
        <f t="shared" si="0"/>
        <v>2</v>
      </c>
      <c r="J12" s="22">
        <f t="shared" si="1"/>
        <v>0</v>
      </c>
      <c r="K12" s="22">
        <f t="shared" si="2"/>
        <v>0</v>
      </c>
      <c r="L12" s="23">
        <f t="shared" si="3"/>
        <v>0</v>
      </c>
      <c r="M12" s="22">
        <f t="shared" si="4"/>
        <v>0</v>
      </c>
      <c r="N12" s="22">
        <f t="shared" si="5"/>
        <v>2</v>
      </c>
      <c r="O12" s="22">
        <f t="shared" si="6"/>
        <v>0</v>
      </c>
      <c r="P12" s="22" t="e">
        <f>IF(#REF!= "OUI",1,0)</f>
        <v>#REF!</v>
      </c>
      <c r="Q12" s="23" t="e">
        <f>IF(#REF!="OUI",1,0)</f>
        <v>#REF!</v>
      </c>
      <c r="R12" s="21" t="s">
        <v>26</v>
      </c>
      <c r="S12" s="81"/>
    </row>
    <row r="13" spans="1:21" x14ac:dyDescent="0.25">
      <c r="A13" s="4">
        <v>23</v>
      </c>
      <c r="B13" s="5" t="s">
        <v>31</v>
      </c>
      <c r="C13" s="5" t="s">
        <v>17</v>
      </c>
      <c r="D13" s="5" t="str">
        <f>[1]Poules!B10</f>
        <v>FCLP 1</v>
      </c>
      <c r="E13" s="5"/>
      <c r="F13" s="5"/>
      <c r="G13" s="5" t="str">
        <f>[1]Poules!B9</f>
        <v>EC Plougourvest</v>
      </c>
      <c r="H13" s="7">
        <v>1</v>
      </c>
      <c r="I13" s="5">
        <f t="shared" si="0"/>
        <v>2</v>
      </c>
      <c r="J13" s="5">
        <f t="shared" si="1"/>
        <v>0</v>
      </c>
      <c r="K13" s="5">
        <f t="shared" si="2"/>
        <v>0</v>
      </c>
      <c r="L13" s="5">
        <f t="shared" si="3"/>
        <v>0</v>
      </c>
      <c r="M13" s="5">
        <f t="shared" si="4"/>
        <v>0</v>
      </c>
      <c r="N13" s="5">
        <f t="shared" si="5"/>
        <v>2</v>
      </c>
      <c r="O13" s="5">
        <f t="shared" si="6"/>
        <v>0</v>
      </c>
      <c r="P13" s="5" t="e">
        <f>IF(#REF!= "OUI",1,0)</f>
        <v>#REF!</v>
      </c>
      <c r="Q13" s="6" t="e">
        <f>IF(#REF!="OUI",1,0)</f>
        <v>#REF!</v>
      </c>
      <c r="R13" s="7" t="s">
        <v>18</v>
      </c>
      <c r="S13" s="53" t="s">
        <v>141</v>
      </c>
    </row>
    <row r="14" spans="1:21" x14ac:dyDescent="0.25">
      <c r="A14" s="10">
        <v>25</v>
      </c>
      <c r="B14" s="8" t="s">
        <v>32</v>
      </c>
      <c r="C14" s="8" t="s">
        <v>17</v>
      </c>
      <c r="D14" s="8" t="str">
        <f>[1]Poules!F7</f>
        <v>SC Morlaix</v>
      </c>
      <c r="E14" s="8"/>
      <c r="F14" s="8"/>
      <c r="G14" s="8" t="str">
        <f>[1]Poules!F8</f>
        <v>AS Sizun</v>
      </c>
      <c r="H14" s="11">
        <v>2</v>
      </c>
      <c r="I14" s="8">
        <f t="shared" si="0"/>
        <v>2</v>
      </c>
      <c r="J14" s="8">
        <f t="shared" si="1"/>
        <v>0</v>
      </c>
      <c r="K14" s="8">
        <f t="shared" si="2"/>
        <v>0</v>
      </c>
      <c r="L14" s="8">
        <f t="shared" si="3"/>
        <v>0</v>
      </c>
      <c r="M14" s="8">
        <f t="shared" si="4"/>
        <v>0</v>
      </c>
      <c r="N14" s="8">
        <f t="shared" si="5"/>
        <v>2</v>
      </c>
      <c r="O14" s="8">
        <f t="shared" si="6"/>
        <v>0</v>
      </c>
      <c r="P14" s="8" t="e">
        <f>IF(#REF!= "OUI",1,0)</f>
        <v>#REF!</v>
      </c>
      <c r="Q14" s="9" t="e">
        <f>IF(#REF!="OUI",1,0)</f>
        <v>#REF!</v>
      </c>
      <c r="R14" s="11" t="s">
        <v>18</v>
      </c>
      <c r="S14" s="54"/>
    </row>
    <row r="15" spans="1:21" x14ac:dyDescent="0.25">
      <c r="A15" s="10">
        <v>27</v>
      </c>
      <c r="B15" s="8" t="s">
        <v>33</v>
      </c>
      <c r="C15" s="8" t="s">
        <v>17</v>
      </c>
      <c r="D15" s="8" t="str">
        <f>[1]Poules!J8</f>
        <v>SLK</v>
      </c>
      <c r="E15" s="8"/>
      <c r="F15" s="8"/>
      <c r="G15" s="8" t="str">
        <f>[1]Poules!J7</f>
        <v>AG Plouvorn</v>
      </c>
      <c r="H15" s="11">
        <v>3</v>
      </c>
      <c r="I15" s="8">
        <f t="shared" si="0"/>
        <v>2</v>
      </c>
      <c r="J15" s="8">
        <f t="shared" si="1"/>
        <v>0</v>
      </c>
      <c r="K15" s="8">
        <f t="shared" si="2"/>
        <v>0</v>
      </c>
      <c r="L15" s="8">
        <f t="shared" si="3"/>
        <v>0</v>
      </c>
      <c r="M15" s="8">
        <f t="shared" si="4"/>
        <v>0</v>
      </c>
      <c r="N15" s="8">
        <f t="shared" si="5"/>
        <v>2</v>
      </c>
      <c r="O15" s="8">
        <f t="shared" si="6"/>
        <v>0</v>
      </c>
      <c r="P15" s="8" t="e">
        <f>IF(#REF!= "OUI",1,0)</f>
        <v>#REF!</v>
      </c>
      <c r="Q15" s="9" t="e">
        <f>IF(#REF!="OUI",1,0)</f>
        <v>#REF!</v>
      </c>
      <c r="R15" s="11" t="s">
        <v>18</v>
      </c>
      <c r="S15" s="54"/>
    </row>
    <row r="16" spans="1:21" x14ac:dyDescent="0.25">
      <c r="A16" s="24">
        <v>29</v>
      </c>
      <c r="B16" s="8" t="s">
        <v>34</v>
      </c>
      <c r="C16" s="8" t="s">
        <v>17</v>
      </c>
      <c r="D16" s="8" t="str">
        <f>[1]Poules!B16</f>
        <v>US Taulé</v>
      </c>
      <c r="E16" s="8"/>
      <c r="F16" s="8"/>
      <c r="G16" s="8" t="str">
        <f>[1]Poules!B18</f>
        <v>GJ Haut Léon 2</v>
      </c>
      <c r="H16" s="11">
        <v>4</v>
      </c>
      <c r="I16" s="8">
        <f t="shared" si="0"/>
        <v>2</v>
      </c>
      <c r="J16" s="8">
        <f t="shared" si="1"/>
        <v>0</v>
      </c>
      <c r="K16" s="8">
        <f t="shared" si="2"/>
        <v>0</v>
      </c>
      <c r="L16" s="8">
        <f t="shared" si="3"/>
        <v>0</v>
      </c>
      <c r="M16" s="8">
        <f t="shared" si="4"/>
        <v>0</v>
      </c>
      <c r="N16" s="8">
        <f t="shared" si="5"/>
        <v>2</v>
      </c>
      <c r="O16" s="8">
        <f t="shared" si="6"/>
        <v>0</v>
      </c>
      <c r="P16" s="8" t="e">
        <f>IF(#REF!= "OUI",1,0)</f>
        <v>#REF!</v>
      </c>
      <c r="Q16" s="9" t="e">
        <f>IF(#REF!="OUI",1,0)</f>
        <v>#REF!</v>
      </c>
      <c r="R16" s="11" t="s">
        <v>18</v>
      </c>
      <c r="S16" s="54"/>
    </row>
    <row r="17" spans="1:19" x14ac:dyDescent="0.25">
      <c r="A17" s="10">
        <v>31</v>
      </c>
      <c r="B17" s="8" t="s">
        <v>35</v>
      </c>
      <c r="C17" s="8" t="s">
        <v>17</v>
      </c>
      <c r="D17" s="8" t="str">
        <f>[1]Poules!F15</f>
        <v>GJ Val D'arguenon</v>
      </c>
      <c r="E17" s="8"/>
      <c r="F17" s="8"/>
      <c r="G17" s="8" t="str">
        <f>[1]Poules!F16</f>
        <v>ES Lampaul</v>
      </c>
      <c r="H17" s="11">
        <v>5</v>
      </c>
      <c r="I17" s="8">
        <f t="shared" si="0"/>
        <v>2</v>
      </c>
      <c r="J17" s="8">
        <f t="shared" si="1"/>
        <v>0</v>
      </c>
      <c r="K17" s="8">
        <f t="shared" si="2"/>
        <v>0</v>
      </c>
      <c r="L17" s="8">
        <f t="shared" si="3"/>
        <v>0</v>
      </c>
      <c r="M17" s="8">
        <f t="shared" si="4"/>
        <v>0</v>
      </c>
      <c r="N17" s="8">
        <f t="shared" si="5"/>
        <v>2</v>
      </c>
      <c r="O17" s="8">
        <f t="shared" si="6"/>
        <v>0</v>
      </c>
      <c r="P17" s="8" t="e">
        <f>IF(#REF!= "OUI",1,0)</f>
        <v>#REF!</v>
      </c>
      <c r="Q17" s="9" t="e">
        <f>IF(#REF!="OUI",1,0)</f>
        <v>#REF!</v>
      </c>
      <c r="R17" s="11" t="s">
        <v>18</v>
      </c>
      <c r="S17" s="54"/>
    </row>
    <row r="18" spans="1:19" ht="15.75" thickBot="1" x14ac:dyDescent="0.3">
      <c r="A18" s="25">
        <v>33</v>
      </c>
      <c r="B18" s="26" t="s">
        <v>36</v>
      </c>
      <c r="C18" s="26" t="s">
        <v>17</v>
      </c>
      <c r="D18" s="26" t="str">
        <f>[1]Poules!J15</f>
        <v>FC Chateaulin</v>
      </c>
      <c r="E18" s="26"/>
      <c r="F18" s="26"/>
      <c r="G18" s="26" t="str">
        <f>[1]Poules!J16</f>
        <v>ES Plounéventer</v>
      </c>
      <c r="H18" s="28">
        <v>6</v>
      </c>
      <c r="I18" s="26">
        <f t="shared" si="0"/>
        <v>2</v>
      </c>
      <c r="J18" s="26">
        <f t="shared" si="1"/>
        <v>0</v>
      </c>
      <c r="K18" s="26">
        <f t="shared" si="2"/>
        <v>0</v>
      </c>
      <c r="L18" s="26">
        <f t="shared" si="3"/>
        <v>0</v>
      </c>
      <c r="M18" s="26">
        <f t="shared" si="4"/>
        <v>0</v>
      </c>
      <c r="N18" s="26">
        <f t="shared" si="5"/>
        <v>2</v>
      </c>
      <c r="O18" s="26">
        <f t="shared" si="6"/>
        <v>0</v>
      </c>
      <c r="P18" s="26" t="e">
        <f>IF(#REF!= "OUI",1,0)</f>
        <v>#REF!</v>
      </c>
      <c r="Q18" s="27" t="e">
        <f>IF(#REF!="OUI",1,0)</f>
        <v>#REF!</v>
      </c>
      <c r="R18" s="28" t="s">
        <v>18</v>
      </c>
      <c r="S18" s="55"/>
    </row>
    <row r="19" spans="1:19" x14ac:dyDescent="0.25">
      <c r="A19" s="12">
        <v>35</v>
      </c>
      <c r="B19" s="14" t="s">
        <v>37</v>
      </c>
      <c r="C19" s="14" t="s">
        <v>17</v>
      </c>
      <c r="D19" s="14" t="str">
        <f>[1]Poules!B37</f>
        <v>GJ Haut Léon 1</v>
      </c>
      <c r="E19" s="14"/>
      <c r="F19" s="14"/>
      <c r="G19" s="14" t="str">
        <f>[1]Poules!B38</f>
        <v>FCLP 2</v>
      </c>
      <c r="H19" s="14">
        <v>1</v>
      </c>
      <c r="I19" s="14">
        <f t="shared" si="0"/>
        <v>2</v>
      </c>
      <c r="J19" s="14">
        <f t="shared" si="1"/>
        <v>0</v>
      </c>
      <c r="K19" s="14">
        <f t="shared" si="2"/>
        <v>0</v>
      </c>
      <c r="L19" s="15">
        <f t="shared" si="3"/>
        <v>0</v>
      </c>
      <c r="M19" s="14">
        <f t="shared" si="4"/>
        <v>0</v>
      </c>
      <c r="N19" s="14">
        <f t="shared" si="5"/>
        <v>2</v>
      </c>
      <c r="O19" s="14">
        <f t="shared" si="6"/>
        <v>0</v>
      </c>
      <c r="P19" s="14" t="e">
        <f>IF(#REF!= "OUI",1,0)</f>
        <v>#REF!</v>
      </c>
      <c r="Q19" s="15" t="e">
        <f>IF(#REF!="OUI",1,0)</f>
        <v>#REF!</v>
      </c>
      <c r="R19" s="13" t="s">
        <v>26</v>
      </c>
      <c r="S19" s="79" t="s">
        <v>60</v>
      </c>
    </row>
    <row r="20" spans="1:19" x14ac:dyDescent="0.25">
      <c r="A20" s="16">
        <v>37</v>
      </c>
      <c r="B20" s="18" t="s">
        <v>38</v>
      </c>
      <c r="C20" s="18" t="s">
        <v>17</v>
      </c>
      <c r="D20" s="18" t="str">
        <f>[1]Poules!F40</f>
        <v>Landi FC</v>
      </c>
      <c r="E20" s="18"/>
      <c r="F20" s="18"/>
      <c r="G20" s="18" t="str">
        <f>[1]Poules!F39</f>
        <v>FC Chateaulin 2</v>
      </c>
      <c r="H20" s="18">
        <v>2</v>
      </c>
      <c r="I20" s="18">
        <f t="shared" si="0"/>
        <v>2</v>
      </c>
      <c r="J20" s="18">
        <f t="shared" si="1"/>
        <v>0</v>
      </c>
      <c r="K20" s="18">
        <f t="shared" si="2"/>
        <v>0</v>
      </c>
      <c r="L20" s="19">
        <f t="shared" si="3"/>
        <v>0</v>
      </c>
      <c r="M20" s="18">
        <f t="shared" si="4"/>
        <v>0</v>
      </c>
      <c r="N20" s="18">
        <f t="shared" si="5"/>
        <v>2</v>
      </c>
      <c r="O20" s="18">
        <f t="shared" si="6"/>
        <v>0</v>
      </c>
      <c r="P20" s="18" t="e">
        <f>IF(#REF!= "OUI",1,0)</f>
        <v>#REF!</v>
      </c>
      <c r="Q20" s="19" t="e">
        <f>IF(#REF!="OUI",1,0)</f>
        <v>#REF!</v>
      </c>
      <c r="R20" s="17" t="s">
        <v>26</v>
      </c>
      <c r="S20" s="80"/>
    </row>
    <row r="21" spans="1:19" x14ac:dyDescent="0.25">
      <c r="A21" s="16">
        <v>39</v>
      </c>
      <c r="B21" s="18" t="s">
        <v>39</v>
      </c>
      <c r="C21" s="18" t="s">
        <v>17</v>
      </c>
      <c r="D21" s="18" t="str">
        <f>[1]Poules!J40</f>
        <v>GJ Val d'Arguenon 2</v>
      </c>
      <c r="E21" s="18"/>
      <c r="F21" s="18"/>
      <c r="G21" s="18" t="str">
        <f>[1]Poules!J39</f>
        <v>AG Plouvorn</v>
      </c>
      <c r="H21" s="18">
        <v>3</v>
      </c>
      <c r="I21" s="18">
        <f t="shared" si="0"/>
        <v>2</v>
      </c>
      <c r="J21" s="18">
        <f t="shared" si="1"/>
        <v>0</v>
      </c>
      <c r="K21" s="18">
        <f t="shared" si="2"/>
        <v>0</v>
      </c>
      <c r="L21" s="19">
        <f t="shared" si="3"/>
        <v>0</v>
      </c>
      <c r="M21" s="18">
        <f t="shared" si="4"/>
        <v>0</v>
      </c>
      <c r="N21" s="18">
        <f t="shared" si="5"/>
        <v>2</v>
      </c>
      <c r="O21" s="18">
        <f t="shared" si="6"/>
        <v>0</v>
      </c>
      <c r="P21" s="18" t="e">
        <f>IF(#REF!= "OUI",1,0)</f>
        <v>#REF!</v>
      </c>
      <c r="Q21" s="19" t="e">
        <f>IF(#REF!="OUI",1,0)</f>
        <v>#REF!</v>
      </c>
      <c r="R21" s="17" t="s">
        <v>26</v>
      </c>
      <c r="S21" s="80"/>
    </row>
    <row r="22" spans="1:19" x14ac:dyDescent="0.25">
      <c r="A22" s="16">
        <v>41</v>
      </c>
      <c r="B22" s="18" t="s">
        <v>40</v>
      </c>
      <c r="C22" s="18" t="s">
        <v>17</v>
      </c>
      <c r="D22" s="18" t="str">
        <f>[1]Poules!B45</f>
        <v>GJ Val d'Arguenon 1</v>
      </c>
      <c r="E22" s="18"/>
      <c r="F22" s="18"/>
      <c r="G22" s="18" t="str">
        <f>[1]Poules!B46</f>
        <v>FCLP 1</v>
      </c>
      <c r="H22" s="18">
        <v>4</v>
      </c>
      <c r="I22" s="18">
        <f t="shared" si="0"/>
        <v>2</v>
      </c>
      <c r="J22" s="18">
        <f t="shared" si="1"/>
        <v>0</v>
      </c>
      <c r="K22" s="18">
        <f t="shared" si="2"/>
        <v>0</v>
      </c>
      <c r="L22" s="19">
        <f t="shared" si="3"/>
        <v>0</v>
      </c>
      <c r="M22" s="18">
        <f t="shared" si="4"/>
        <v>0</v>
      </c>
      <c r="N22" s="18">
        <f t="shared" si="5"/>
        <v>2</v>
      </c>
      <c r="O22" s="18">
        <f t="shared" si="6"/>
        <v>0</v>
      </c>
      <c r="P22" s="18" t="e">
        <f>IF(#REF!= "OUI",1,0)</f>
        <v>#REF!</v>
      </c>
      <c r="Q22" s="19" t="e">
        <f>IF(#REF!="OUI",1,0)</f>
        <v>#REF!</v>
      </c>
      <c r="R22" s="17" t="s">
        <v>26</v>
      </c>
      <c r="S22" s="80"/>
    </row>
    <row r="23" spans="1:19" ht="15.75" thickBot="1" x14ac:dyDescent="0.3">
      <c r="A23" s="20">
        <v>43</v>
      </c>
      <c r="B23" s="22" t="s">
        <v>41</v>
      </c>
      <c r="C23" s="22" t="s">
        <v>17</v>
      </c>
      <c r="D23" s="22" t="str">
        <f>[1]Poules!F47</f>
        <v>SP Plouescat</v>
      </c>
      <c r="E23" s="22"/>
      <c r="F23" s="22"/>
      <c r="G23" s="22" t="str">
        <f>[1]Poules!F46</f>
        <v>ES Plouneventer</v>
      </c>
      <c r="H23" s="22">
        <v>5</v>
      </c>
      <c r="I23" s="22">
        <f t="shared" si="0"/>
        <v>2</v>
      </c>
      <c r="J23" s="22">
        <f t="shared" si="1"/>
        <v>0</v>
      </c>
      <c r="K23" s="22">
        <f t="shared" si="2"/>
        <v>0</v>
      </c>
      <c r="L23" s="23">
        <f t="shared" si="3"/>
        <v>0</v>
      </c>
      <c r="M23" s="22">
        <f t="shared" si="4"/>
        <v>0</v>
      </c>
      <c r="N23" s="22">
        <f t="shared" si="5"/>
        <v>2</v>
      </c>
      <c r="O23" s="22">
        <f t="shared" si="6"/>
        <v>0</v>
      </c>
      <c r="P23" s="22" t="e">
        <f>IF(#REF!= "OUI",1,0)</f>
        <v>#REF!</v>
      </c>
      <c r="Q23" s="23" t="e">
        <f>IF(#REF!="OUI",1,0)</f>
        <v>#REF!</v>
      </c>
      <c r="R23" s="21" t="s">
        <v>26</v>
      </c>
      <c r="S23" s="81"/>
    </row>
    <row r="24" spans="1:19" x14ac:dyDescent="0.25">
      <c r="A24" s="4">
        <v>45</v>
      </c>
      <c r="B24" s="5" t="s">
        <v>41</v>
      </c>
      <c r="C24" s="5" t="s">
        <v>17</v>
      </c>
      <c r="D24" s="5" t="str">
        <f>[1]Poules!B9</f>
        <v>EC Plougourvest</v>
      </c>
      <c r="E24" s="5"/>
      <c r="F24" s="5"/>
      <c r="G24" s="5" t="str">
        <f>[1]Poules!B7</f>
        <v>GJ Haut Léon 1</v>
      </c>
      <c r="H24" s="7">
        <v>1</v>
      </c>
      <c r="I24" s="5">
        <f t="shared" si="0"/>
        <v>2</v>
      </c>
      <c r="J24" s="5">
        <f t="shared" si="1"/>
        <v>0</v>
      </c>
      <c r="K24" s="5">
        <f t="shared" si="2"/>
        <v>0</v>
      </c>
      <c r="L24" s="5">
        <f t="shared" si="3"/>
        <v>0</v>
      </c>
      <c r="M24" s="5">
        <f t="shared" si="4"/>
        <v>0</v>
      </c>
      <c r="N24" s="5">
        <f t="shared" si="5"/>
        <v>2</v>
      </c>
      <c r="O24" s="5">
        <f t="shared" si="6"/>
        <v>0</v>
      </c>
      <c r="P24" s="5" t="e">
        <f>IF(#REF!= "OUI",1,0)</f>
        <v>#REF!</v>
      </c>
      <c r="Q24" s="6" t="e">
        <f>IF(#REF!="OUI",1,0)</f>
        <v>#REF!</v>
      </c>
      <c r="R24" s="7" t="s">
        <v>18</v>
      </c>
      <c r="S24" s="83" t="s">
        <v>61</v>
      </c>
    </row>
    <row r="25" spans="1:19" x14ac:dyDescent="0.25">
      <c r="A25" s="10">
        <v>47</v>
      </c>
      <c r="B25" s="8" t="s">
        <v>42</v>
      </c>
      <c r="C25" s="8" t="s">
        <v>17</v>
      </c>
      <c r="D25" s="8" t="str">
        <f>[1]Poules!F8</f>
        <v>AS Sizun</v>
      </c>
      <c r="E25" s="8"/>
      <c r="F25" s="8"/>
      <c r="G25" s="8" t="str">
        <f>[1]Poules!F10</f>
        <v>US Cléder 1</v>
      </c>
      <c r="H25" s="11">
        <v>2</v>
      </c>
      <c r="I25" s="8">
        <f t="shared" si="0"/>
        <v>2</v>
      </c>
      <c r="J25" s="8">
        <f t="shared" si="1"/>
        <v>0</v>
      </c>
      <c r="K25" s="8">
        <f t="shared" si="2"/>
        <v>0</v>
      </c>
      <c r="L25" s="8">
        <f t="shared" si="3"/>
        <v>0</v>
      </c>
      <c r="M25" s="8">
        <f t="shared" si="4"/>
        <v>0</v>
      </c>
      <c r="N25" s="8">
        <f t="shared" si="5"/>
        <v>2</v>
      </c>
      <c r="O25" s="8">
        <f t="shared" si="6"/>
        <v>0</v>
      </c>
      <c r="P25" s="8" t="e">
        <f>IF(#REF!= "OUI",1,0)</f>
        <v>#REF!</v>
      </c>
      <c r="Q25" s="9" t="e">
        <f>IF(#REF!="OUI",1,0)</f>
        <v>#REF!</v>
      </c>
      <c r="R25" s="11" t="s">
        <v>18</v>
      </c>
      <c r="S25" s="84"/>
    </row>
    <row r="26" spans="1:19" x14ac:dyDescent="0.25">
      <c r="A26" s="10">
        <v>49</v>
      </c>
      <c r="B26" s="8" t="s">
        <v>43</v>
      </c>
      <c r="C26" s="8" t="s">
        <v>17</v>
      </c>
      <c r="D26" s="8" t="str">
        <f>[1]Poules!J7</f>
        <v>AG Plouvorn</v>
      </c>
      <c r="E26" s="8"/>
      <c r="F26" s="8"/>
      <c r="G26" s="8" t="str">
        <f>[1]Poules!J10</f>
        <v>SP Plouescat</v>
      </c>
      <c r="H26" s="11">
        <v>3</v>
      </c>
      <c r="I26" s="8">
        <f t="shared" si="0"/>
        <v>2</v>
      </c>
      <c r="J26" s="8">
        <f t="shared" si="1"/>
        <v>0</v>
      </c>
      <c r="K26" s="8">
        <f t="shared" si="2"/>
        <v>0</v>
      </c>
      <c r="L26" s="8">
        <f t="shared" si="3"/>
        <v>0</v>
      </c>
      <c r="M26" s="8">
        <f t="shared" si="4"/>
        <v>0</v>
      </c>
      <c r="N26" s="8">
        <f t="shared" si="5"/>
        <v>2</v>
      </c>
      <c r="O26" s="8">
        <f t="shared" si="6"/>
        <v>0</v>
      </c>
      <c r="P26" s="8" t="e">
        <f>IF(#REF!= "OUI",1,0)</f>
        <v>#REF!</v>
      </c>
      <c r="Q26" s="9" t="e">
        <f>IF(#REF!="OUI",1,0)</f>
        <v>#REF!</v>
      </c>
      <c r="R26" s="11" t="s">
        <v>18</v>
      </c>
      <c r="S26" s="84"/>
    </row>
    <row r="27" spans="1:19" x14ac:dyDescent="0.25">
      <c r="A27" s="10">
        <v>51</v>
      </c>
      <c r="B27" s="8" t="s">
        <v>44</v>
      </c>
      <c r="C27" s="8" t="s">
        <v>17</v>
      </c>
      <c r="D27" s="8" t="str">
        <f>[1]Poules!B18</f>
        <v>GJ Haut Léon 2</v>
      </c>
      <c r="E27" s="8"/>
      <c r="F27" s="8"/>
      <c r="G27" s="8" t="str">
        <f>[1]Poules!B17</f>
        <v>SLK 2</v>
      </c>
      <c r="H27" s="11">
        <v>4</v>
      </c>
      <c r="I27" s="8">
        <f t="shared" si="0"/>
        <v>2</v>
      </c>
      <c r="J27" s="8">
        <f t="shared" si="1"/>
        <v>0</v>
      </c>
      <c r="K27" s="8">
        <f t="shared" si="2"/>
        <v>0</v>
      </c>
      <c r="L27" s="8">
        <f t="shared" si="3"/>
        <v>0</v>
      </c>
      <c r="M27" s="8">
        <f t="shared" si="4"/>
        <v>0</v>
      </c>
      <c r="N27" s="8">
        <f t="shared" si="5"/>
        <v>2</v>
      </c>
      <c r="O27" s="8">
        <f t="shared" si="6"/>
        <v>0</v>
      </c>
      <c r="P27" s="8" t="e">
        <f>IF(#REF!= "OUI",1,0)</f>
        <v>#REF!</v>
      </c>
      <c r="Q27" s="9" t="e">
        <f>IF(#REF!="OUI",1,0)</f>
        <v>#REF!</v>
      </c>
      <c r="R27" s="11" t="s">
        <v>18</v>
      </c>
      <c r="S27" s="84"/>
    </row>
    <row r="28" spans="1:19" x14ac:dyDescent="0.25">
      <c r="A28" s="10">
        <v>53</v>
      </c>
      <c r="B28" s="8" t="s">
        <v>45</v>
      </c>
      <c r="C28" s="8" t="s">
        <v>17</v>
      </c>
      <c r="D28" s="8" t="str">
        <f>[1]Poules!F16</f>
        <v>ES Lampaul</v>
      </c>
      <c r="E28" s="8"/>
      <c r="F28" s="8"/>
      <c r="G28" s="8" t="str">
        <f>[1]Poules!F18</f>
        <v>US Cléder 2</v>
      </c>
      <c r="H28" s="11">
        <v>5</v>
      </c>
      <c r="I28" s="8">
        <f t="shared" si="0"/>
        <v>2</v>
      </c>
      <c r="J28" s="8">
        <f t="shared" si="1"/>
        <v>0</v>
      </c>
      <c r="K28" s="8">
        <f t="shared" si="2"/>
        <v>0</v>
      </c>
      <c r="L28" s="8">
        <f t="shared" si="3"/>
        <v>0</v>
      </c>
      <c r="M28" s="8">
        <f t="shared" si="4"/>
        <v>0</v>
      </c>
      <c r="N28" s="8">
        <f t="shared" si="5"/>
        <v>2</v>
      </c>
      <c r="O28" s="8">
        <f t="shared" si="6"/>
        <v>0</v>
      </c>
      <c r="P28" s="8" t="e">
        <f>IF(#REF!= "OUI",1,0)</f>
        <v>#REF!</v>
      </c>
      <c r="Q28" s="9" t="e">
        <f>IF(#REF!="OUI",1,0)</f>
        <v>#REF!</v>
      </c>
      <c r="R28" s="11" t="s">
        <v>18</v>
      </c>
      <c r="S28" s="84"/>
    </row>
    <row r="29" spans="1:19" ht="15.75" thickBot="1" x14ac:dyDescent="0.3">
      <c r="A29" s="25">
        <v>55</v>
      </c>
      <c r="B29" s="26" t="s">
        <v>46</v>
      </c>
      <c r="C29" s="26" t="s">
        <v>17</v>
      </c>
      <c r="D29" s="26" t="str">
        <f>[1]Poules!J16</f>
        <v>ES Plounéventer</v>
      </c>
      <c r="E29" s="26"/>
      <c r="F29" s="26"/>
      <c r="G29" s="26" t="str">
        <f>[1]Poules!J18</f>
        <v>FCLP 2</v>
      </c>
      <c r="H29" s="28">
        <v>6</v>
      </c>
      <c r="I29" s="26">
        <f t="shared" si="0"/>
        <v>2</v>
      </c>
      <c r="J29" s="26">
        <f t="shared" si="1"/>
        <v>0</v>
      </c>
      <c r="K29" s="26">
        <f t="shared" si="2"/>
        <v>0</v>
      </c>
      <c r="L29" s="26">
        <f t="shared" si="3"/>
        <v>0</v>
      </c>
      <c r="M29" s="26">
        <f t="shared" si="4"/>
        <v>0</v>
      </c>
      <c r="N29" s="26">
        <f t="shared" si="5"/>
        <v>2</v>
      </c>
      <c r="O29" s="26">
        <f t="shared" si="6"/>
        <v>0</v>
      </c>
      <c r="P29" s="26" t="e">
        <f>IF(#REF!= "OUI",1,0)</f>
        <v>#REF!</v>
      </c>
      <c r="Q29" s="27" t="e">
        <f>IF(#REF!="OUI",1,0)</f>
        <v>#REF!</v>
      </c>
      <c r="R29" s="28" t="s">
        <v>18</v>
      </c>
      <c r="S29" s="85"/>
    </row>
    <row r="30" spans="1:19" x14ac:dyDescent="0.25">
      <c r="A30" s="12">
        <v>57</v>
      </c>
      <c r="B30" s="14" t="s">
        <v>47</v>
      </c>
      <c r="C30" s="14" t="s">
        <v>17</v>
      </c>
      <c r="D30" s="14" t="str">
        <f>[1]Poules!B40</f>
        <v>GJ Côte Léonarde</v>
      </c>
      <c r="E30" s="14"/>
      <c r="F30" s="14"/>
      <c r="G30" s="14" t="str">
        <f>[1]Poules!B37</f>
        <v>GJ Haut Léon 1</v>
      </c>
      <c r="H30" s="13">
        <v>1</v>
      </c>
      <c r="I30" s="12">
        <f t="shared" si="0"/>
        <v>2</v>
      </c>
      <c r="J30" s="14">
        <f t="shared" si="1"/>
        <v>0</v>
      </c>
      <c r="K30" s="14">
        <f t="shared" si="2"/>
        <v>0</v>
      </c>
      <c r="L30" s="15">
        <f t="shared" si="3"/>
        <v>0</v>
      </c>
      <c r="M30" s="14">
        <f t="shared" si="4"/>
        <v>0</v>
      </c>
      <c r="N30" s="14">
        <f t="shared" si="5"/>
        <v>2</v>
      </c>
      <c r="O30" s="14">
        <f t="shared" si="6"/>
        <v>0</v>
      </c>
      <c r="P30" s="14" t="e">
        <f>IF(#REF!= "OUI",1,0)</f>
        <v>#REF!</v>
      </c>
      <c r="Q30" s="15" t="e">
        <f>IF(#REF!="OUI",1,0)</f>
        <v>#REF!</v>
      </c>
      <c r="R30" s="13" t="s">
        <v>26</v>
      </c>
      <c r="S30" s="79" t="s">
        <v>58</v>
      </c>
    </row>
    <row r="31" spans="1:19" x14ac:dyDescent="0.25">
      <c r="A31" s="16">
        <v>59</v>
      </c>
      <c r="B31" s="18" t="s">
        <v>48</v>
      </c>
      <c r="C31" s="18" t="s">
        <v>17</v>
      </c>
      <c r="D31" s="18" t="str">
        <f>[1]Poules!F39</f>
        <v>FC Chateaulin 2</v>
      </c>
      <c r="E31" s="18"/>
      <c r="F31" s="18"/>
      <c r="G31" s="18" t="str">
        <f>[1]Poules!F37</f>
        <v>Stade Brestois</v>
      </c>
      <c r="H31" s="17">
        <v>2</v>
      </c>
      <c r="I31" s="16">
        <f t="shared" si="0"/>
        <v>2</v>
      </c>
      <c r="J31" s="18">
        <f t="shared" si="1"/>
        <v>0</v>
      </c>
      <c r="K31" s="18">
        <f t="shared" si="2"/>
        <v>0</v>
      </c>
      <c r="L31" s="19">
        <f t="shared" si="3"/>
        <v>0</v>
      </c>
      <c r="M31" s="18">
        <f t="shared" si="4"/>
        <v>0</v>
      </c>
      <c r="N31" s="18">
        <f t="shared" si="5"/>
        <v>2</v>
      </c>
      <c r="O31" s="18">
        <f t="shared" si="6"/>
        <v>0</v>
      </c>
      <c r="P31" s="18" t="e">
        <f>IF(#REF!= "OUI",1,0)</f>
        <v>#REF!</v>
      </c>
      <c r="Q31" s="19" t="e">
        <f>IF(#REF!="OUI",1,0)</f>
        <v>#REF!</v>
      </c>
      <c r="R31" s="17" t="s">
        <v>26</v>
      </c>
      <c r="S31" s="80"/>
    </row>
    <row r="32" spans="1:19" x14ac:dyDescent="0.25">
      <c r="A32" s="16">
        <v>61</v>
      </c>
      <c r="B32" s="18" t="s">
        <v>49</v>
      </c>
      <c r="C32" s="18" t="s">
        <v>17</v>
      </c>
      <c r="D32" s="18" t="str">
        <f>[1]Poules!J39</f>
        <v>AG Plouvorn</v>
      </c>
      <c r="E32" s="18"/>
      <c r="F32" s="18"/>
      <c r="G32" s="18" t="str">
        <f>[1]Poules!J37</f>
        <v>Stade Plabennecois</v>
      </c>
      <c r="H32" s="17">
        <v>3</v>
      </c>
      <c r="I32" s="16">
        <f t="shared" si="0"/>
        <v>2</v>
      </c>
      <c r="J32" s="18">
        <f t="shared" si="1"/>
        <v>0</v>
      </c>
      <c r="K32" s="18">
        <f t="shared" si="2"/>
        <v>0</v>
      </c>
      <c r="L32" s="19">
        <f t="shared" si="3"/>
        <v>0</v>
      </c>
      <c r="M32" s="18">
        <f t="shared" si="4"/>
        <v>0</v>
      </c>
      <c r="N32" s="18">
        <f t="shared" si="5"/>
        <v>2</v>
      </c>
      <c r="O32" s="18">
        <f t="shared" si="6"/>
        <v>0</v>
      </c>
      <c r="P32" s="18" t="e">
        <f>IF(#REF!= "OUI",1,0)</f>
        <v>#REF!</v>
      </c>
      <c r="Q32" s="19" t="e">
        <f>IF(#REF!="OUI",1,0)</f>
        <v>#REF!</v>
      </c>
      <c r="R32" s="17" t="s">
        <v>26</v>
      </c>
      <c r="S32" s="80"/>
    </row>
    <row r="33" spans="1:19" x14ac:dyDescent="0.25">
      <c r="A33" s="16">
        <v>63</v>
      </c>
      <c r="B33" s="18" t="s">
        <v>50</v>
      </c>
      <c r="C33" s="18" t="s">
        <v>17</v>
      </c>
      <c r="D33" s="18" t="str">
        <f>[1]Poules!B46</f>
        <v>FCLP 1</v>
      </c>
      <c r="E33" s="18"/>
      <c r="F33" s="18"/>
      <c r="G33" s="18" t="str">
        <f>[1]Poules!B47</f>
        <v>SLK</v>
      </c>
      <c r="H33" s="17">
        <v>4</v>
      </c>
      <c r="I33" s="16">
        <f t="shared" si="0"/>
        <v>2</v>
      </c>
      <c r="J33" s="18">
        <f t="shared" si="1"/>
        <v>0</v>
      </c>
      <c r="K33" s="18">
        <f t="shared" si="2"/>
        <v>0</v>
      </c>
      <c r="L33" s="19">
        <f t="shared" si="3"/>
        <v>0</v>
      </c>
      <c r="M33" s="18">
        <f t="shared" si="4"/>
        <v>0</v>
      </c>
      <c r="N33" s="18">
        <f t="shared" si="5"/>
        <v>2</v>
      </c>
      <c r="O33" s="18">
        <f t="shared" si="6"/>
        <v>0</v>
      </c>
      <c r="P33" s="18" t="e">
        <f>IF(#REF!= "OUI",1,0)</f>
        <v>#REF!</v>
      </c>
      <c r="Q33" s="19" t="e">
        <f>IF(#REF!="OUI",1,0)</f>
        <v>#REF!</v>
      </c>
      <c r="R33" s="17" t="s">
        <v>26</v>
      </c>
      <c r="S33" s="80"/>
    </row>
    <row r="34" spans="1:19" ht="15.75" thickBot="1" x14ac:dyDescent="0.3">
      <c r="A34" s="20">
        <v>65</v>
      </c>
      <c r="B34" s="22" t="s">
        <v>51</v>
      </c>
      <c r="C34" s="22" t="s">
        <v>17</v>
      </c>
      <c r="D34" s="22" t="str">
        <f>[1]Poules!F46</f>
        <v>ES Plouneventer</v>
      </c>
      <c r="E34" s="22"/>
      <c r="F34" s="22"/>
      <c r="G34" s="22" t="str">
        <f>[1]Poules!F48</f>
        <v>GJ Haut Léon 5</v>
      </c>
      <c r="H34" s="21">
        <v>5</v>
      </c>
      <c r="I34" s="20">
        <f t="shared" si="0"/>
        <v>2</v>
      </c>
      <c r="J34" s="22">
        <f t="shared" si="1"/>
        <v>0</v>
      </c>
      <c r="K34" s="22">
        <f t="shared" si="2"/>
        <v>0</v>
      </c>
      <c r="L34" s="23">
        <f t="shared" si="3"/>
        <v>0</v>
      </c>
      <c r="M34" s="22">
        <f t="shared" si="4"/>
        <v>0</v>
      </c>
      <c r="N34" s="22">
        <f>SUM(I34:M34)</f>
        <v>2</v>
      </c>
      <c r="O34" s="22">
        <f t="shared" si="6"/>
        <v>0</v>
      </c>
      <c r="P34" s="22" t="e">
        <f>IF(#REF!= "OUI",1,0)</f>
        <v>#REF!</v>
      </c>
      <c r="Q34" s="23" t="e">
        <f>IF(#REF!="OUI",1,0)</f>
        <v>#REF!</v>
      </c>
      <c r="R34" s="21" t="s">
        <v>26</v>
      </c>
      <c r="S34" s="81"/>
    </row>
    <row r="35" spans="1:19" ht="15.75" thickBot="1" x14ac:dyDescent="0.3"/>
    <row r="36" spans="1:19" ht="15.75" thickBot="1" x14ac:dyDescent="0.3">
      <c r="A36" s="82" t="s">
        <v>63</v>
      </c>
      <c r="B36" s="65"/>
      <c r="C36" s="65"/>
      <c r="D36" s="65"/>
      <c r="E36" s="65"/>
      <c r="F36" s="65"/>
      <c r="G36" s="65"/>
      <c r="H36" s="86" t="s">
        <v>139</v>
      </c>
      <c r="I36" s="87"/>
      <c r="J36" s="87"/>
      <c r="K36" s="87"/>
      <c r="L36" s="87"/>
      <c r="M36" s="87"/>
      <c r="N36" s="87"/>
      <c r="O36" s="87"/>
      <c r="P36" s="87"/>
      <c r="Q36" s="87"/>
      <c r="R36" s="88"/>
    </row>
    <row r="37" spans="1:19" x14ac:dyDescent="0.25">
      <c r="A37" s="66">
        <v>1</v>
      </c>
      <c r="B37" s="68" t="s">
        <v>64</v>
      </c>
      <c r="C37" s="35" t="s">
        <v>65</v>
      </c>
      <c r="D37" s="36" t="s">
        <v>66</v>
      </c>
      <c r="E37" s="70" t="s">
        <v>5</v>
      </c>
      <c r="F37" s="71"/>
      <c r="G37" s="48" t="s">
        <v>67</v>
      </c>
      <c r="H37" s="89" t="s">
        <v>55</v>
      </c>
      <c r="I37" s="90"/>
      <c r="J37" s="90"/>
      <c r="K37" s="90"/>
      <c r="L37" s="90"/>
      <c r="M37" s="90"/>
      <c r="N37" s="90"/>
      <c r="O37" s="90"/>
      <c r="P37" s="90"/>
      <c r="Q37" s="90"/>
      <c r="R37" s="91"/>
    </row>
    <row r="38" spans="1:19" ht="15.75" thickBot="1" x14ac:dyDescent="0.3">
      <c r="A38" s="67"/>
      <c r="B38" s="69"/>
      <c r="C38" s="37" t="s">
        <v>68</v>
      </c>
      <c r="D38" s="38"/>
      <c r="E38" s="38"/>
      <c r="F38" s="38"/>
      <c r="G38" s="49"/>
      <c r="H38" s="92"/>
      <c r="I38" s="93"/>
      <c r="J38" s="93"/>
      <c r="K38" s="93"/>
      <c r="L38" s="93"/>
      <c r="M38" s="93"/>
      <c r="N38" s="93"/>
      <c r="O38" s="93"/>
      <c r="P38" s="93"/>
      <c r="Q38" s="93"/>
      <c r="R38" s="94"/>
    </row>
    <row r="39" spans="1:19" x14ac:dyDescent="0.25">
      <c r="A39" s="66">
        <v>3</v>
      </c>
      <c r="B39" s="68" t="s">
        <v>73</v>
      </c>
      <c r="C39" s="35" t="s">
        <v>65</v>
      </c>
      <c r="D39" s="36" t="s">
        <v>74</v>
      </c>
      <c r="E39" s="70" t="s">
        <v>5</v>
      </c>
      <c r="F39" s="71"/>
      <c r="G39" s="48" t="s">
        <v>75</v>
      </c>
      <c r="H39" s="92"/>
      <c r="I39" s="93"/>
      <c r="J39" s="93"/>
      <c r="K39" s="93"/>
      <c r="L39" s="93"/>
      <c r="M39" s="93"/>
      <c r="N39" s="93"/>
      <c r="O39" s="93"/>
      <c r="P39" s="93"/>
      <c r="Q39" s="93"/>
      <c r="R39" s="94"/>
    </row>
    <row r="40" spans="1:19" ht="15.75" thickBot="1" x14ac:dyDescent="0.3">
      <c r="A40" s="67"/>
      <c r="B40" s="69"/>
      <c r="C40" s="37" t="s">
        <v>76</v>
      </c>
      <c r="D40" s="38"/>
      <c r="E40" s="38"/>
      <c r="F40" s="38"/>
      <c r="G40" s="49"/>
      <c r="H40" s="92"/>
      <c r="I40" s="93"/>
      <c r="J40" s="93"/>
      <c r="K40" s="93"/>
      <c r="L40" s="93"/>
      <c r="M40" s="93"/>
      <c r="N40" s="93"/>
      <c r="O40" s="93"/>
      <c r="P40" s="93"/>
      <c r="Q40" s="93"/>
      <c r="R40" s="94"/>
    </row>
    <row r="41" spans="1:19" ht="15.75" thickBot="1" x14ac:dyDescent="0.3">
      <c r="A41" s="72" t="s">
        <v>80</v>
      </c>
      <c r="B41" s="73"/>
      <c r="C41" s="73"/>
      <c r="D41" s="73"/>
      <c r="E41" s="73"/>
      <c r="F41" s="73"/>
      <c r="G41" s="74"/>
      <c r="H41" s="92"/>
      <c r="I41" s="93"/>
      <c r="J41" s="93"/>
      <c r="K41" s="93"/>
      <c r="L41" s="93"/>
      <c r="M41" s="93"/>
      <c r="N41" s="93"/>
      <c r="O41" s="93"/>
      <c r="P41" s="93"/>
      <c r="Q41" s="93"/>
      <c r="R41" s="94"/>
    </row>
    <row r="42" spans="1:19" x14ac:dyDescent="0.25">
      <c r="A42" s="56">
        <v>1</v>
      </c>
      <c r="B42" s="58" t="s">
        <v>81</v>
      </c>
      <c r="C42" s="58" t="s">
        <v>65</v>
      </c>
      <c r="D42" s="39" t="s">
        <v>82</v>
      </c>
      <c r="E42" s="62" t="s">
        <v>5</v>
      </c>
      <c r="F42" s="63"/>
      <c r="G42" s="50" t="s">
        <v>83</v>
      </c>
      <c r="H42" s="92"/>
      <c r="I42" s="93"/>
      <c r="J42" s="93"/>
      <c r="K42" s="93"/>
      <c r="L42" s="93"/>
      <c r="M42" s="93"/>
      <c r="N42" s="93"/>
      <c r="O42" s="93"/>
      <c r="P42" s="93"/>
      <c r="Q42" s="93"/>
      <c r="R42" s="94"/>
    </row>
    <row r="43" spans="1:19" ht="15.75" thickBot="1" x14ac:dyDescent="0.3">
      <c r="A43" s="57"/>
      <c r="B43" s="59"/>
      <c r="C43" s="59"/>
      <c r="D43" s="40">
        <f>'[1]Poules U13 2nde phase'!W33</f>
        <v>0</v>
      </c>
      <c r="E43" s="40"/>
      <c r="F43" s="40"/>
      <c r="G43" s="51">
        <f>'[1]Poules U13 2nde phase'!W34</f>
        <v>0</v>
      </c>
      <c r="H43" s="92"/>
      <c r="I43" s="93"/>
      <c r="J43" s="93"/>
      <c r="K43" s="93"/>
      <c r="L43" s="93"/>
      <c r="M43" s="93"/>
      <c r="N43" s="93"/>
      <c r="O43" s="93"/>
      <c r="P43" s="93"/>
      <c r="Q43" s="93"/>
      <c r="R43" s="94"/>
    </row>
    <row r="44" spans="1:19" x14ac:dyDescent="0.25">
      <c r="A44" s="56">
        <v>3</v>
      </c>
      <c r="B44" s="58" t="s">
        <v>86</v>
      </c>
      <c r="C44" s="58" t="s">
        <v>65</v>
      </c>
      <c r="D44" s="39" t="s">
        <v>87</v>
      </c>
      <c r="E44" s="62" t="s">
        <v>5</v>
      </c>
      <c r="F44" s="63"/>
      <c r="G44" s="50" t="s">
        <v>88</v>
      </c>
      <c r="H44" s="92"/>
      <c r="I44" s="93"/>
      <c r="J44" s="93"/>
      <c r="K44" s="93"/>
      <c r="L44" s="93"/>
      <c r="M44" s="93"/>
      <c r="N44" s="93"/>
      <c r="O44" s="93"/>
      <c r="P44" s="93"/>
      <c r="Q44" s="93"/>
      <c r="R44" s="94"/>
    </row>
    <row r="45" spans="1:19" ht="15.75" thickBot="1" x14ac:dyDescent="0.3">
      <c r="A45" s="57"/>
      <c r="B45" s="59"/>
      <c r="C45" s="59"/>
      <c r="D45" s="40">
        <f>'[1]Poules U13 2nde phase'!W39</f>
        <v>0</v>
      </c>
      <c r="E45" s="40"/>
      <c r="F45" s="40"/>
      <c r="G45" s="51">
        <f>'[1]Poules U13 2nde phase'!W40</f>
        <v>0</v>
      </c>
      <c r="H45" s="92"/>
      <c r="I45" s="93"/>
      <c r="J45" s="93"/>
      <c r="K45" s="93"/>
      <c r="L45" s="93"/>
      <c r="M45" s="93"/>
      <c r="N45" s="93"/>
      <c r="O45" s="93"/>
      <c r="P45" s="93"/>
      <c r="Q45" s="93"/>
      <c r="R45" s="94"/>
    </row>
    <row r="46" spans="1:19" ht="15.75" thickBot="1" x14ac:dyDescent="0.3">
      <c r="A46" s="64" t="s">
        <v>91</v>
      </c>
      <c r="B46" s="65"/>
      <c r="C46" s="65"/>
      <c r="D46" s="65"/>
      <c r="E46" s="65"/>
      <c r="F46" s="65"/>
      <c r="G46" s="65"/>
      <c r="H46" s="92"/>
      <c r="I46" s="93"/>
      <c r="J46" s="93"/>
      <c r="K46" s="93"/>
      <c r="L46" s="93"/>
      <c r="M46" s="93"/>
      <c r="N46" s="93"/>
      <c r="O46" s="93"/>
      <c r="P46" s="93"/>
      <c r="Q46" s="93"/>
      <c r="R46" s="94"/>
    </row>
    <row r="47" spans="1:19" x14ac:dyDescent="0.25">
      <c r="A47" s="66">
        <v>1</v>
      </c>
      <c r="B47" s="68" t="s">
        <v>92</v>
      </c>
      <c r="C47" s="35" t="s">
        <v>65</v>
      </c>
      <c r="D47" s="36" t="s">
        <v>85</v>
      </c>
      <c r="E47" s="70" t="s">
        <v>5</v>
      </c>
      <c r="F47" s="71"/>
      <c r="G47" s="48" t="s">
        <v>93</v>
      </c>
      <c r="H47" s="92"/>
      <c r="I47" s="93"/>
      <c r="J47" s="93"/>
      <c r="K47" s="93"/>
      <c r="L47" s="93"/>
      <c r="M47" s="93"/>
      <c r="N47" s="93"/>
      <c r="O47" s="93"/>
      <c r="P47" s="93"/>
      <c r="Q47" s="93"/>
      <c r="R47" s="94"/>
    </row>
    <row r="48" spans="1:19" ht="15.75" thickBot="1" x14ac:dyDescent="0.3">
      <c r="A48" s="67"/>
      <c r="B48" s="69"/>
      <c r="C48" s="37" t="s">
        <v>94</v>
      </c>
      <c r="D48" s="38"/>
      <c r="E48" s="38"/>
      <c r="F48" s="38"/>
      <c r="G48" s="49"/>
      <c r="H48" s="92"/>
      <c r="I48" s="93"/>
      <c r="J48" s="93"/>
      <c r="K48" s="93"/>
      <c r="L48" s="93"/>
      <c r="M48" s="93"/>
      <c r="N48" s="93"/>
      <c r="O48" s="93"/>
      <c r="P48" s="93"/>
      <c r="Q48" s="93"/>
      <c r="R48" s="94"/>
    </row>
    <row r="49" spans="1:18" x14ac:dyDescent="0.25">
      <c r="A49" s="75">
        <v>3</v>
      </c>
      <c r="B49" s="77" t="s">
        <v>97</v>
      </c>
      <c r="C49" s="35" t="s">
        <v>65</v>
      </c>
      <c r="D49" s="36" t="s">
        <v>87</v>
      </c>
      <c r="E49" s="70" t="s">
        <v>5</v>
      </c>
      <c r="F49" s="71"/>
      <c r="G49" s="48" t="s">
        <v>98</v>
      </c>
      <c r="H49" s="92"/>
      <c r="I49" s="93"/>
      <c r="J49" s="93"/>
      <c r="K49" s="93"/>
      <c r="L49" s="93"/>
      <c r="M49" s="93"/>
      <c r="N49" s="93"/>
      <c r="O49" s="93"/>
      <c r="P49" s="93"/>
      <c r="Q49" s="93"/>
      <c r="R49" s="94"/>
    </row>
    <row r="50" spans="1:18" ht="15.75" thickBot="1" x14ac:dyDescent="0.3">
      <c r="A50" s="76"/>
      <c r="B50" s="78"/>
      <c r="C50" s="37" t="s">
        <v>99</v>
      </c>
      <c r="D50" s="38"/>
      <c r="E50" s="38"/>
      <c r="F50" s="38"/>
      <c r="G50" s="49"/>
      <c r="H50" s="95"/>
      <c r="I50" s="96"/>
      <c r="J50" s="96"/>
      <c r="K50" s="96"/>
      <c r="L50" s="96"/>
      <c r="M50" s="96"/>
      <c r="N50" s="96"/>
      <c r="O50" s="96"/>
      <c r="P50" s="96"/>
      <c r="Q50" s="96"/>
      <c r="R50" s="97"/>
    </row>
    <row r="51" spans="1:18" ht="15.75" thickBot="1" x14ac:dyDescent="0.3">
      <c r="A51" s="72" t="s">
        <v>103</v>
      </c>
      <c r="B51" s="73"/>
      <c r="C51" s="73"/>
      <c r="D51" s="73"/>
      <c r="E51" s="73"/>
      <c r="F51" s="73"/>
      <c r="G51" s="74"/>
      <c r="H51" s="89" t="s">
        <v>56</v>
      </c>
      <c r="I51" s="90"/>
      <c r="J51" s="90"/>
      <c r="K51" s="90"/>
      <c r="L51" s="90"/>
      <c r="M51" s="90"/>
      <c r="N51" s="90"/>
      <c r="O51" s="90"/>
      <c r="P51" s="90"/>
      <c r="Q51" s="90"/>
      <c r="R51" s="91"/>
    </row>
    <row r="52" spans="1:18" x14ac:dyDescent="0.25">
      <c r="A52" s="56">
        <v>1</v>
      </c>
      <c r="B52" s="58" t="s">
        <v>104</v>
      </c>
      <c r="C52" s="58" t="s">
        <v>65</v>
      </c>
      <c r="D52" s="39" t="s">
        <v>83</v>
      </c>
      <c r="E52" s="62" t="s">
        <v>5</v>
      </c>
      <c r="F52" s="63"/>
      <c r="G52" s="50" t="s">
        <v>105</v>
      </c>
      <c r="H52" s="92"/>
      <c r="I52" s="93"/>
      <c r="J52" s="93"/>
      <c r="K52" s="93"/>
      <c r="L52" s="93"/>
      <c r="M52" s="93"/>
      <c r="N52" s="93"/>
      <c r="O52" s="93"/>
      <c r="P52" s="93"/>
      <c r="Q52" s="93"/>
      <c r="R52" s="94"/>
    </row>
    <row r="53" spans="1:18" ht="15.75" thickBot="1" x14ac:dyDescent="0.3">
      <c r="A53" s="57"/>
      <c r="B53" s="59"/>
      <c r="C53" s="59"/>
      <c r="D53" s="40">
        <f>'[1]Poules U13 2nde phase'!W34</f>
        <v>0</v>
      </c>
      <c r="E53" s="40"/>
      <c r="F53" s="40"/>
      <c r="G53" s="51">
        <f>'[1]Poules U13 2nde phase'!W35</f>
        <v>0</v>
      </c>
      <c r="H53" s="92"/>
      <c r="I53" s="93"/>
      <c r="J53" s="93"/>
      <c r="K53" s="93"/>
      <c r="L53" s="93"/>
      <c r="M53" s="93"/>
      <c r="N53" s="93"/>
      <c r="O53" s="93"/>
      <c r="P53" s="93"/>
      <c r="Q53" s="93"/>
      <c r="R53" s="94"/>
    </row>
    <row r="54" spans="1:18" x14ac:dyDescent="0.25">
      <c r="A54" s="56">
        <v>3</v>
      </c>
      <c r="B54" s="58" t="s">
        <v>107</v>
      </c>
      <c r="C54" s="58" t="s">
        <v>65</v>
      </c>
      <c r="D54" s="39" t="s">
        <v>88</v>
      </c>
      <c r="E54" s="62" t="s">
        <v>5</v>
      </c>
      <c r="F54" s="63"/>
      <c r="G54" s="50" t="s">
        <v>108</v>
      </c>
      <c r="H54" s="92"/>
      <c r="I54" s="93"/>
      <c r="J54" s="93"/>
      <c r="K54" s="93"/>
      <c r="L54" s="93"/>
      <c r="M54" s="93"/>
      <c r="N54" s="93"/>
      <c r="O54" s="93"/>
      <c r="P54" s="93"/>
      <c r="Q54" s="93"/>
      <c r="R54" s="94"/>
    </row>
    <row r="55" spans="1:18" ht="15.75" thickBot="1" x14ac:dyDescent="0.3">
      <c r="A55" s="57"/>
      <c r="B55" s="59"/>
      <c r="C55" s="59"/>
      <c r="D55" s="40">
        <f>'[1]Poules U13 2nde phase'!W40</f>
        <v>0</v>
      </c>
      <c r="E55" s="40"/>
      <c r="F55" s="40"/>
      <c r="G55" s="51">
        <f>'[1]Poules U13 2nde phase'!W41</f>
        <v>0</v>
      </c>
      <c r="H55" s="92"/>
      <c r="I55" s="93"/>
      <c r="J55" s="93"/>
      <c r="K55" s="93"/>
      <c r="L55" s="93"/>
      <c r="M55" s="93"/>
      <c r="N55" s="93"/>
      <c r="O55" s="93"/>
      <c r="P55" s="93"/>
      <c r="Q55" s="93"/>
      <c r="R55" s="94"/>
    </row>
    <row r="56" spans="1:18" ht="15.75" thickBot="1" x14ac:dyDescent="0.3">
      <c r="A56" s="64" t="s">
        <v>110</v>
      </c>
      <c r="B56" s="65"/>
      <c r="C56" s="65"/>
      <c r="D56" s="65"/>
      <c r="E56" s="65"/>
      <c r="F56" s="65"/>
      <c r="G56" s="65"/>
      <c r="H56" s="92"/>
      <c r="I56" s="93"/>
      <c r="J56" s="93"/>
      <c r="K56" s="93"/>
      <c r="L56" s="93"/>
      <c r="M56" s="93"/>
      <c r="N56" s="93"/>
      <c r="O56" s="93"/>
      <c r="P56" s="93"/>
      <c r="Q56" s="93"/>
      <c r="R56" s="94"/>
    </row>
    <row r="57" spans="1:18" x14ac:dyDescent="0.25">
      <c r="A57" s="66">
        <v>1</v>
      </c>
      <c r="B57" s="68" t="s">
        <v>111</v>
      </c>
      <c r="C57" s="35" t="s">
        <v>65</v>
      </c>
      <c r="D57" s="36" t="s">
        <v>112</v>
      </c>
      <c r="E57" s="70" t="s">
        <v>5</v>
      </c>
      <c r="F57" s="71"/>
      <c r="G57" s="48" t="s">
        <v>113</v>
      </c>
      <c r="H57" s="92"/>
      <c r="I57" s="93"/>
      <c r="J57" s="93"/>
      <c r="K57" s="93"/>
      <c r="L57" s="93"/>
      <c r="M57" s="93"/>
      <c r="N57" s="93"/>
      <c r="O57" s="93"/>
      <c r="P57" s="93"/>
      <c r="Q57" s="93"/>
      <c r="R57" s="94"/>
    </row>
    <row r="58" spans="1:18" ht="15.75" thickBot="1" x14ac:dyDescent="0.3">
      <c r="A58" s="67"/>
      <c r="B58" s="69"/>
      <c r="C58" s="37" t="s">
        <v>68</v>
      </c>
      <c r="D58" s="38"/>
      <c r="E58" s="38"/>
      <c r="F58" s="38"/>
      <c r="G58" s="49"/>
      <c r="H58" s="92"/>
      <c r="I58" s="93"/>
      <c r="J58" s="93"/>
      <c r="K58" s="93"/>
      <c r="L58" s="93"/>
      <c r="M58" s="93"/>
      <c r="N58" s="93"/>
      <c r="O58" s="93"/>
      <c r="P58" s="93"/>
      <c r="Q58" s="93"/>
      <c r="R58" s="94"/>
    </row>
    <row r="59" spans="1:18" x14ac:dyDescent="0.25">
      <c r="A59" s="75">
        <v>3</v>
      </c>
      <c r="B59" s="77" t="s">
        <v>116</v>
      </c>
      <c r="C59" s="35" t="s">
        <v>65</v>
      </c>
      <c r="D59" s="36" t="s">
        <v>117</v>
      </c>
      <c r="E59" s="70" t="s">
        <v>5</v>
      </c>
      <c r="F59" s="71"/>
      <c r="G59" s="48" t="s">
        <v>118</v>
      </c>
      <c r="H59" s="92"/>
      <c r="I59" s="93"/>
      <c r="J59" s="93"/>
      <c r="K59" s="93"/>
      <c r="L59" s="93"/>
      <c r="M59" s="93"/>
      <c r="N59" s="93"/>
      <c r="O59" s="93"/>
      <c r="P59" s="93"/>
      <c r="Q59" s="93"/>
      <c r="R59" s="94"/>
    </row>
    <row r="60" spans="1:18" ht="15.75" thickBot="1" x14ac:dyDescent="0.3">
      <c r="A60" s="76"/>
      <c r="B60" s="78"/>
      <c r="C60" s="37" t="s">
        <v>76</v>
      </c>
      <c r="D60" s="38"/>
      <c r="E60" s="38"/>
      <c r="F60" s="38"/>
      <c r="G60" s="49"/>
      <c r="H60" s="92"/>
      <c r="I60" s="93"/>
      <c r="J60" s="93"/>
      <c r="K60" s="93"/>
      <c r="L60" s="93"/>
      <c r="M60" s="93"/>
      <c r="N60" s="93"/>
      <c r="O60" s="93"/>
      <c r="P60" s="93"/>
      <c r="Q60" s="93"/>
      <c r="R60" s="94"/>
    </row>
    <row r="61" spans="1:18" ht="15.75" thickBot="1" x14ac:dyDescent="0.3">
      <c r="A61" s="72" t="s">
        <v>121</v>
      </c>
      <c r="B61" s="73"/>
      <c r="C61" s="73"/>
      <c r="D61" s="73"/>
      <c r="E61" s="73"/>
      <c r="F61" s="73"/>
      <c r="G61" s="74"/>
      <c r="H61" s="92"/>
      <c r="I61" s="93"/>
      <c r="J61" s="93"/>
      <c r="K61" s="93"/>
      <c r="L61" s="93"/>
      <c r="M61" s="93"/>
      <c r="N61" s="93"/>
      <c r="O61" s="93"/>
      <c r="P61" s="93"/>
      <c r="Q61" s="93"/>
      <c r="R61" s="94"/>
    </row>
    <row r="62" spans="1:18" x14ac:dyDescent="0.25">
      <c r="A62" s="56">
        <v>1</v>
      </c>
      <c r="B62" s="58" t="s">
        <v>122</v>
      </c>
      <c r="C62" s="58" t="s">
        <v>65</v>
      </c>
      <c r="D62" s="39" t="s">
        <v>82</v>
      </c>
      <c r="E62" s="62" t="s">
        <v>5</v>
      </c>
      <c r="F62" s="63"/>
      <c r="G62" s="50" t="s">
        <v>105</v>
      </c>
      <c r="H62" s="92"/>
      <c r="I62" s="93"/>
      <c r="J62" s="93"/>
      <c r="K62" s="93"/>
      <c r="L62" s="93"/>
      <c r="M62" s="93"/>
      <c r="N62" s="93"/>
      <c r="O62" s="93"/>
      <c r="P62" s="93"/>
      <c r="Q62" s="93"/>
      <c r="R62" s="94"/>
    </row>
    <row r="63" spans="1:18" ht="15.75" thickBot="1" x14ac:dyDescent="0.3">
      <c r="A63" s="57"/>
      <c r="B63" s="59"/>
      <c r="C63" s="59"/>
      <c r="D63" s="40">
        <f>'[1]Poules U13 2nde phase'!W33</f>
        <v>0</v>
      </c>
      <c r="E63" s="40"/>
      <c r="F63" s="40"/>
      <c r="G63" s="51">
        <f>'[1]Poules U13 2nde phase'!W35</f>
        <v>0</v>
      </c>
      <c r="H63" s="92"/>
      <c r="I63" s="93"/>
      <c r="J63" s="93"/>
      <c r="K63" s="93"/>
      <c r="L63" s="93"/>
      <c r="M63" s="93"/>
      <c r="N63" s="93"/>
      <c r="O63" s="93"/>
      <c r="P63" s="93"/>
      <c r="Q63" s="93"/>
      <c r="R63" s="94"/>
    </row>
    <row r="64" spans="1:18" x14ac:dyDescent="0.25">
      <c r="A64" s="56">
        <v>3</v>
      </c>
      <c r="B64" s="58" t="s">
        <v>123</v>
      </c>
      <c r="C64" s="58" t="s">
        <v>65</v>
      </c>
      <c r="D64" s="39" t="s">
        <v>124</v>
      </c>
      <c r="E64" s="62" t="s">
        <v>5</v>
      </c>
      <c r="F64" s="63"/>
      <c r="G64" s="50" t="s">
        <v>108</v>
      </c>
      <c r="H64" s="92"/>
      <c r="I64" s="93"/>
      <c r="J64" s="93"/>
      <c r="K64" s="93"/>
      <c r="L64" s="93"/>
      <c r="M64" s="93"/>
      <c r="N64" s="93"/>
      <c r="O64" s="93"/>
      <c r="P64" s="93"/>
      <c r="Q64" s="93"/>
      <c r="R64" s="94"/>
    </row>
    <row r="65" spans="1:18" ht="15.75" thickBot="1" x14ac:dyDescent="0.3">
      <c r="A65" s="57"/>
      <c r="B65" s="59"/>
      <c r="C65" s="59"/>
      <c r="D65" s="40">
        <f>'[1]Poules U13 2nde phase'!W39</f>
        <v>0</v>
      </c>
      <c r="E65" s="40"/>
      <c r="F65" s="40"/>
      <c r="G65" s="51">
        <f>'[1]Poules U13 2nde phase'!W41</f>
        <v>0</v>
      </c>
      <c r="H65" s="95"/>
      <c r="I65" s="96"/>
      <c r="J65" s="96"/>
      <c r="K65" s="96"/>
      <c r="L65" s="96"/>
      <c r="M65" s="96"/>
      <c r="N65" s="96"/>
      <c r="O65" s="96"/>
      <c r="P65" s="96"/>
      <c r="Q65" s="96"/>
      <c r="R65" s="97"/>
    </row>
    <row r="66" spans="1:18" ht="15.75" thickBot="1" x14ac:dyDescent="0.3">
      <c r="A66" s="64" t="s">
        <v>125</v>
      </c>
      <c r="B66" s="65"/>
      <c r="C66" s="65"/>
      <c r="D66" s="65"/>
      <c r="E66" s="65"/>
      <c r="F66" s="65"/>
      <c r="G66" s="65"/>
    </row>
    <row r="67" spans="1:18" x14ac:dyDescent="0.25">
      <c r="A67" s="66">
        <v>1</v>
      </c>
      <c r="B67" s="68" t="s">
        <v>126</v>
      </c>
      <c r="C67" s="35" t="s">
        <v>65</v>
      </c>
      <c r="D67" s="36" t="s">
        <v>112</v>
      </c>
      <c r="E67" s="70" t="s">
        <v>5</v>
      </c>
      <c r="F67" s="71"/>
      <c r="G67" s="36" t="s">
        <v>113</v>
      </c>
    </row>
    <row r="68" spans="1:18" ht="15.75" thickBot="1" x14ac:dyDescent="0.3">
      <c r="A68" s="67"/>
      <c r="B68" s="69"/>
      <c r="C68" s="37" t="s">
        <v>68</v>
      </c>
      <c r="D68" s="38"/>
      <c r="E68" s="38"/>
      <c r="F68" s="38"/>
      <c r="G68" s="38"/>
    </row>
    <row r="69" spans="1:18" x14ac:dyDescent="0.25">
      <c r="A69" s="66">
        <v>2</v>
      </c>
      <c r="B69" s="68" t="s">
        <v>127</v>
      </c>
      <c r="C69" s="35" t="s">
        <v>65</v>
      </c>
      <c r="D69" s="36" t="s">
        <v>114</v>
      </c>
      <c r="E69" s="70" t="s">
        <v>5</v>
      </c>
      <c r="F69" s="71"/>
      <c r="G69" s="36" t="s">
        <v>115</v>
      </c>
    </row>
    <row r="70" spans="1:18" ht="15.75" thickBot="1" x14ac:dyDescent="0.3">
      <c r="A70" s="67"/>
      <c r="B70" s="69"/>
      <c r="C70" s="37" t="s">
        <v>72</v>
      </c>
      <c r="D70" s="38"/>
      <c r="E70" s="38"/>
      <c r="F70" s="38"/>
      <c r="G70" s="38"/>
    </row>
    <row r="71" spans="1:18" ht="15.75" thickBot="1" x14ac:dyDescent="0.3">
      <c r="A71" s="72" t="s">
        <v>128</v>
      </c>
      <c r="B71" s="73"/>
      <c r="C71" s="73"/>
      <c r="D71" s="73"/>
      <c r="E71" s="73"/>
      <c r="F71" s="73"/>
      <c r="G71" s="73"/>
    </row>
    <row r="72" spans="1:18" x14ac:dyDescent="0.25">
      <c r="A72" s="56">
        <v>1</v>
      </c>
      <c r="B72" s="58" t="s">
        <v>129</v>
      </c>
      <c r="C72" s="45" t="s">
        <v>65</v>
      </c>
      <c r="D72" s="39" t="s">
        <v>130</v>
      </c>
      <c r="E72" s="62" t="s">
        <v>5</v>
      </c>
      <c r="F72" s="63"/>
      <c r="G72" s="39" t="s">
        <v>131</v>
      </c>
    </row>
    <row r="73" spans="1:18" ht="15.75" thickBot="1" x14ac:dyDescent="0.3">
      <c r="A73" s="57"/>
      <c r="B73" s="59"/>
      <c r="C73" s="46" t="s">
        <v>68</v>
      </c>
      <c r="D73" s="40"/>
      <c r="E73" s="40"/>
      <c r="F73" s="40"/>
      <c r="G73" s="40"/>
    </row>
    <row r="74" spans="1:18" x14ac:dyDescent="0.25">
      <c r="A74" s="56">
        <v>2</v>
      </c>
      <c r="B74" s="58" t="s">
        <v>132</v>
      </c>
      <c r="C74" s="45" t="s">
        <v>65</v>
      </c>
      <c r="D74" s="39" t="s">
        <v>133</v>
      </c>
      <c r="E74" s="62" t="s">
        <v>5</v>
      </c>
      <c r="F74" s="63"/>
      <c r="G74" s="39" t="s">
        <v>134</v>
      </c>
    </row>
    <row r="75" spans="1:18" ht="15.75" thickBot="1" x14ac:dyDescent="0.3">
      <c r="A75" s="57"/>
      <c r="B75" s="59"/>
      <c r="C75" s="46" t="s">
        <v>72</v>
      </c>
      <c r="D75" s="40"/>
      <c r="E75" s="40"/>
      <c r="F75" s="40"/>
      <c r="G75" s="40"/>
    </row>
    <row r="76" spans="1:18" ht="15.75" thickBot="1" x14ac:dyDescent="0.3">
      <c r="A76" s="64" t="s">
        <v>135</v>
      </c>
      <c r="B76" s="65"/>
      <c r="C76" s="65"/>
      <c r="D76" s="65"/>
      <c r="E76" s="65"/>
      <c r="F76" s="65"/>
      <c r="G76" s="65"/>
    </row>
    <row r="77" spans="1:18" x14ac:dyDescent="0.25">
      <c r="A77" s="66">
        <v>1</v>
      </c>
      <c r="B77" s="68" t="s">
        <v>136</v>
      </c>
      <c r="C77" s="68" t="s">
        <v>65</v>
      </c>
      <c r="D77" s="36" t="s">
        <v>112</v>
      </c>
      <c r="E77" s="70" t="s">
        <v>5</v>
      </c>
      <c r="F77" s="71"/>
      <c r="G77" s="36" t="s">
        <v>113</v>
      </c>
    </row>
    <row r="78" spans="1:18" ht="15.75" thickBot="1" x14ac:dyDescent="0.3">
      <c r="A78" s="67"/>
      <c r="B78" s="69"/>
      <c r="C78" s="69"/>
      <c r="D78" s="38"/>
      <c r="E78" s="38"/>
      <c r="F78" s="38"/>
      <c r="G78" s="38"/>
    </row>
    <row r="79" spans="1:18" ht="15.75" thickBot="1" x14ac:dyDescent="0.3">
      <c r="A79" s="72" t="s">
        <v>137</v>
      </c>
      <c r="B79" s="73"/>
      <c r="C79" s="73"/>
      <c r="D79" s="73"/>
      <c r="E79" s="73"/>
      <c r="F79" s="73"/>
      <c r="G79" s="73"/>
    </row>
    <row r="80" spans="1:18" x14ac:dyDescent="0.25">
      <c r="A80" s="56">
        <v>1</v>
      </c>
      <c r="B80" s="58" t="s">
        <v>138</v>
      </c>
      <c r="C80" s="60" t="s">
        <v>65</v>
      </c>
      <c r="D80" s="39" t="s">
        <v>112</v>
      </c>
      <c r="E80" s="62" t="s">
        <v>5</v>
      </c>
      <c r="F80" s="63"/>
      <c r="G80" s="39" t="s">
        <v>113</v>
      </c>
    </row>
    <row r="81" spans="1:7" ht="15.75" thickBot="1" x14ac:dyDescent="0.3">
      <c r="A81" s="57"/>
      <c r="B81" s="59"/>
      <c r="C81" s="61"/>
      <c r="D81" s="40"/>
      <c r="E81" s="40"/>
      <c r="F81" s="40"/>
      <c r="G81" s="40"/>
    </row>
  </sheetData>
  <mergeCells count="82">
    <mergeCell ref="S24:S29"/>
    <mergeCell ref="H36:R36"/>
    <mergeCell ref="H37:R50"/>
    <mergeCell ref="H51:R65"/>
    <mergeCell ref="E1:F1"/>
    <mergeCell ref="S2:S7"/>
    <mergeCell ref="S8:S12"/>
    <mergeCell ref="S19:S23"/>
    <mergeCell ref="A39:A40"/>
    <mergeCell ref="B39:B40"/>
    <mergeCell ref="E39:F39"/>
    <mergeCell ref="S30:S34"/>
    <mergeCell ref="A36:G36"/>
    <mergeCell ref="A37:A38"/>
    <mergeCell ref="B37:B38"/>
    <mergeCell ref="E37:F37"/>
    <mergeCell ref="A44:A45"/>
    <mergeCell ref="B44:B45"/>
    <mergeCell ref="C44:C45"/>
    <mergeCell ref="E44:F44"/>
    <mergeCell ref="A41:G41"/>
    <mergeCell ref="A42:A43"/>
    <mergeCell ref="B42:B43"/>
    <mergeCell ref="C42:C43"/>
    <mergeCell ref="E42:F42"/>
    <mergeCell ref="A49:A50"/>
    <mergeCell ref="B49:B50"/>
    <mergeCell ref="E49:F49"/>
    <mergeCell ref="A46:G46"/>
    <mergeCell ref="A47:A48"/>
    <mergeCell ref="B47:B48"/>
    <mergeCell ref="E47:F47"/>
    <mergeCell ref="A54:A55"/>
    <mergeCell ref="B54:B55"/>
    <mergeCell ref="C54:C55"/>
    <mergeCell ref="E54:F54"/>
    <mergeCell ref="A51:G51"/>
    <mergeCell ref="A52:A53"/>
    <mergeCell ref="B52:B53"/>
    <mergeCell ref="C52:C53"/>
    <mergeCell ref="E52:F52"/>
    <mergeCell ref="A59:A60"/>
    <mergeCell ref="B59:B60"/>
    <mergeCell ref="E59:F59"/>
    <mergeCell ref="A56:G56"/>
    <mergeCell ref="A57:A58"/>
    <mergeCell ref="B57:B58"/>
    <mergeCell ref="E57:F57"/>
    <mergeCell ref="A64:A65"/>
    <mergeCell ref="B64:B65"/>
    <mergeCell ref="C64:C65"/>
    <mergeCell ref="E64:F64"/>
    <mergeCell ref="A61:G61"/>
    <mergeCell ref="A62:A63"/>
    <mergeCell ref="B62:B63"/>
    <mergeCell ref="C62:C63"/>
    <mergeCell ref="E62:F62"/>
    <mergeCell ref="B74:B75"/>
    <mergeCell ref="E74:F74"/>
    <mergeCell ref="A66:G66"/>
    <mergeCell ref="A67:A68"/>
    <mergeCell ref="B67:B68"/>
    <mergeCell ref="E67:F67"/>
    <mergeCell ref="A69:A70"/>
    <mergeCell ref="B69:B70"/>
    <mergeCell ref="E69:F69"/>
    <mergeCell ref="S13:S18"/>
    <mergeCell ref="A80:A81"/>
    <mergeCell ref="B80:B81"/>
    <mergeCell ref="C80:C81"/>
    <mergeCell ref="E80:F80"/>
    <mergeCell ref="A76:G76"/>
    <mergeCell ref="A77:A78"/>
    <mergeCell ref="B77:B78"/>
    <mergeCell ref="C77:C78"/>
    <mergeCell ref="E77:F77"/>
    <mergeCell ref="A79:G79"/>
    <mergeCell ref="A71:G71"/>
    <mergeCell ref="A72:A73"/>
    <mergeCell ref="B72:B73"/>
    <mergeCell ref="E72:F72"/>
    <mergeCell ref="A74:A75"/>
  </mergeCells>
  <conditionalFormatting sqref="S8 S30 S24 S19 A2:R12 A19:R34">
    <cfRule type="expression" dxfId="7" priority="11" stopIfTrue="1">
      <formula>$S2="Terminé"</formula>
    </cfRule>
    <cfRule type="expression" dxfId="6" priority="12" stopIfTrue="1">
      <formula>$S2="En cours"</formula>
    </cfRule>
  </conditionalFormatting>
  <conditionalFormatting sqref="S2">
    <cfRule type="expression" dxfId="5" priority="1" stopIfTrue="1">
      <formula>$S2="Terminé"</formula>
    </cfRule>
    <cfRule type="expression" dxfId="4" priority="2" stopIfTrue="1">
      <formula>$S2="En cours"</formula>
    </cfRule>
  </conditionalFormatting>
  <conditionalFormatting sqref="A13:R18">
    <cfRule type="expression" dxfId="3" priority="27" stopIfTrue="1">
      <formula>#REF!="Terminé"</formula>
    </cfRule>
    <cfRule type="expression" dxfId="2" priority="28" stopIfTrue="1">
      <formula>#REF!="En cours"</formula>
    </cfRule>
  </conditionalFormatting>
  <dataValidations count="2">
    <dataValidation type="list" allowBlank="1" showInputMessage="1" showErrorMessage="1" sqref="S65472:S65537 JO65472:JO65537 TK65472:TK65537 ADG65472:ADG65537 ANC65472:ANC65537 AWY65472:AWY65537 BGU65472:BGU65537 BQQ65472:BQQ65537 CAM65472:CAM65537 CKI65472:CKI65537 CUE65472:CUE65537 DEA65472:DEA65537 DNW65472:DNW65537 DXS65472:DXS65537 EHO65472:EHO65537 ERK65472:ERK65537 FBG65472:FBG65537 FLC65472:FLC65537 FUY65472:FUY65537 GEU65472:GEU65537 GOQ65472:GOQ65537 GYM65472:GYM65537 HII65472:HII65537 HSE65472:HSE65537 ICA65472:ICA65537 ILW65472:ILW65537 IVS65472:IVS65537 JFO65472:JFO65537 JPK65472:JPK65537 JZG65472:JZG65537 KJC65472:KJC65537 KSY65472:KSY65537 LCU65472:LCU65537 LMQ65472:LMQ65537 LWM65472:LWM65537 MGI65472:MGI65537 MQE65472:MQE65537 NAA65472:NAA65537 NJW65472:NJW65537 NTS65472:NTS65537 ODO65472:ODO65537 ONK65472:ONK65537 OXG65472:OXG65537 PHC65472:PHC65537 PQY65472:PQY65537 QAU65472:QAU65537 QKQ65472:QKQ65537 QUM65472:QUM65537 REI65472:REI65537 ROE65472:ROE65537 RYA65472:RYA65537 SHW65472:SHW65537 SRS65472:SRS65537 TBO65472:TBO65537 TLK65472:TLK65537 TVG65472:TVG65537 UFC65472:UFC65537 UOY65472:UOY65537 UYU65472:UYU65537 VIQ65472:VIQ65537 VSM65472:VSM65537 WCI65472:WCI65537 WME65472:WME65537 WWA65472:WWA65537 S131008:S131073 JO131008:JO131073 TK131008:TK131073 ADG131008:ADG131073 ANC131008:ANC131073 AWY131008:AWY131073 BGU131008:BGU131073 BQQ131008:BQQ131073 CAM131008:CAM131073 CKI131008:CKI131073 CUE131008:CUE131073 DEA131008:DEA131073 DNW131008:DNW131073 DXS131008:DXS131073 EHO131008:EHO131073 ERK131008:ERK131073 FBG131008:FBG131073 FLC131008:FLC131073 FUY131008:FUY131073 GEU131008:GEU131073 GOQ131008:GOQ131073 GYM131008:GYM131073 HII131008:HII131073 HSE131008:HSE131073 ICA131008:ICA131073 ILW131008:ILW131073 IVS131008:IVS131073 JFO131008:JFO131073 JPK131008:JPK131073 JZG131008:JZG131073 KJC131008:KJC131073 KSY131008:KSY131073 LCU131008:LCU131073 LMQ131008:LMQ131073 LWM131008:LWM131073 MGI131008:MGI131073 MQE131008:MQE131073 NAA131008:NAA131073 NJW131008:NJW131073 NTS131008:NTS131073 ODO131008:ODO131073 ONK131008:ONK131073 OXG131008:OXG131073 PHC131008:PHC131073 PQY131008:PQY131073 QAU131008:QAU131073 QKQ131008:QKQ131073 QUM131008:QUM131073 REI131008:REI131073 ROE131008:ROE131073 RYA131008:RYA131073 SHW131008:SHW131073 SRS131008:SRS131073 TBO131008:TBO131073 TLK131008:TLK131073 TVG131008:TVG131073 UFC131008:UFC131073 UOY131008:UOY131073 UYU131008:UYU131073 VIQ131008:VIQ131073 VSM131008:VSM131073 WCI131008:WCI131073 WME131008:WME131073 WWA131008:WWA131073 S196544:S196609 JO196544:JO196609 TK196544:TK196609 ADG196544:ADG196609 ANC196544:ANC196609 AWY196544:AWY196609 BGU196544:BGU196609 BQQ196544:BQQ196609 CAM196544:CAM196609 CKI196544:CKI196609 CUE196544:CUE196609 DEA196544:DEA196609 DNW196544:DNW196609 DXS196544:DXS196609 EHO196544:EHO196609 ERK196544:ERK196609 FBG196544:FBG196609 FLC196544:FLC196609 FUY196544:FUY196609 GEU196544:GEU196609 GOQ196544:GOQ196609 GYM196544:GYM196609 HII196544:HII196609 HSE196544:HSE196609 ICA196544:ICA196609 ILW196544:ILW196609 IVS196544:IVS196609 JFO196544:JFO196609 JPK196544:JPK196609 JZG196544:JZG196609 KJC196544:KJC196609 KSY196544:KSY196609 LCU196544:LCU196609 LMQ196544:LMQ196609 LWM196544:LWM196609 MGI196544:MGI196609 MQE196544:MQE196609 NAA196544:NAA196609 NJW196544:NJW196609 NTS196544:NTS196609 ODO196544:ODO196609 ONK196544:ONK196609 OXG196544:OXG196609 PHC196544:PHC196609 PQY196544:PQY196609 QAU196544:QAU196609 QKQ196544:QKQ196609 QUM196544:QUM196609 REI196544:REI196609 ROE196544:ROE196609 RYA196544:RYA196609 SHW196544:SHW196609 SRS196544:SRS196609 TBO196544:TBO196609 TLK196544:TLK196609 TVG196544:TVG196609 UFC196544:UFC196609 UOY196544:UOY196609 UYU196544:UYU196609 VIQ196544:VIQ196609 VSM196544:VSM196609 WCI196544:WCI196609 WME196544:WME196609 WWA196544:WWA196609 S262080:S262145 JO262080:JO262145 TK262080:TK262145 ADG262080:ADG262145 ANC262080:ANC262145 AWY262080:AWY262145 BGU262080:BGU262145 BQQ262080:BQQ262145 CAM262080:CAM262145 CKI262080:CKI262145 CUE262080:CUE262145 DEA262080:DEA262145 DNW262080:DNW262145 DXS262080:DXS262145 EHO262080:EHO262145 ERK262080:ERK262145 FBG262080:FBG262145 FLC262080:FLC262145 FUY262080:FUY262145 GEU262080:GEU262145 GOQ262080:GOQ262145 GYM262080:GYM262145 HII262080:HII262145 HSE262080:HSE262145 ICA262080:ICA262145 ILW262080:ILW262145 IVS262080:IVS262145 JFO262080:JFO262145 JPK262080:JPK262145 JZG262080:JZG262145 KJC262080:KJC262145 KSY262080:KSY262145 LCU262080:LCU262145 LMQ262080:LMQ262145 LWM262080:LWM262145 MGI262080:MGI262145 MQE262080:MQE262145 NAA262080:NAA262145 NJW262080:NJW262145 NTS262080:NTS262145 ODO262080:ODO262145 ONK262080:ONK262145 OXG262080:OXG262145 PHC262080:PHC262145 PQY262080:PQY262145 QAU262080:QAU262145 QKQ262080:QKQ262145 QUM262080:QUM262145 REI262080:REI262145 ROE262080:ROE262145 RYA262080:RYA262145 SHW262080:SHW262145 SRS262080:SRS262145 TBO262080:TBO262145 TLK262080:TLK262145 TVG262080:TVG262145 UFC262080:UFC262145 UOY262080:UOY262145 UYU262080:UYU262145 VIQ262080:VIQ262145 VSM262080:VSM262145 WCI262080:WCI262145 WME262080:WME262145 WWA262080:WWA262145 S327616:S327681 JO327616:JO327681 TK327616:TK327681 ADG327616:ADG327681 ANC327616:ANC327681 AWY327616:AWY327681 BGU327616:BGU327681 BQQ327616:BQQ327681 CAM327616:CAM327681 CKI327616:CKI327681 CUE327616:CUE327681 DEA327616:DEA327681 DNW327616:DNW327681 DXS327616:DXS327681 EHO327616:EHO327681 ERK327616:ERK327681 FBG327616:FBG327681 FLC327616:FLC327681 FUY327616:FUY327681 GEU327616:GEU327681 GOQ327616:GOQ327681 GYM327616:GYM327681 HII327616:HII327681 HSE327616:HSE327681 ICA327616:ICA327681 ILW327616:ILW327681 IVS327616:IVS327681 JFO327616:JFO327681 JPK327616:JPK327681 JZG327616:JZG327681 KJC327616:KJC327681 KSY327616:KSY327681 LCU327616:LCU327681 LMQ327616:LMQ327681 LWM327616:LWM327681 MGI327616:MGI327681 MQE327616:MQE327681 NAA327616:NAA327681 NJW327616:NJW327681 NTS327616:NTS327681 ODO327616:ODO327681 ONK327616:ONK327681 OXG327616:OXG327681 PHC327616:PHC327681 PQY327616:PQY327681 QAU327616:QAU327681 QKQ327616:QKQ327681 QUM327616:QUM327681 REI327616:REI327681 ROE327616:ROE327681 RYA327616:RYA327681 SHW327616:SHW327681 SRS327616:SRS327681 TBO327616:TBO327681 TLK327616:TLK327681 TVG327616:TVG327681 UFC327616:UFC327681 UOY327616:UOY327681 UYU327616:UYU327681 VIQ327616:VIQ327681 VSM327616:VSM327681 WCI327616:WCI327681 WME327616:WME327681 WWA327616:WWA327681 S393152:S393217 JO393152:JO393217 TK393152:TK393217 ADG393152:ADG393217 ANC393152:ANC393217 AWY393152:AWY393217 BGU393152:BGU393217 BQQ393152:BQQ393217 CAM393152:CAM393217 CKI393152:CKI393217 CUE393152:CUE393217 DEA393152:DEA393217 DNW393152:DNW393217 DXS393152:DXS393217 EHO393152:EHO393217 ERK393152:ERK393217 FBG393152:FBG393217 FLC393152:FLC393217 FUY393152:FUY393217 GEU393152:GEU393217 GOQ393152:GOQ393217 GYM393152:GYM393217 HII393152:HII393217 HSE393152:HSE393217 ICA393152:ICA393217 ILW393152:ILW393217 IVS393152:IVS393217 JFO393152:JFO393217 JPK393152:JPK393217 JZG393152:JZG393217 KJC393152:KJC393217 KSY393152:KSY393217 LCU393152:LCU393217 LMQ393152:LMQ393217 LWM393152:LWM393217 MGI393152:MGI393217 MQE393152:MQE393217 NAA393152:NAA393217 NJW393152:NJW393217 NTS393152:NTS393217 ODO393152:ODO393217 ONK393152:ONK393217 OXG393152:OXG393217 PHC393152:PHC393217 PQY393152:PQY393217 QAU393152:QAU393217 QKQ393152:QKQ393217 QUM393152:QUM393217 REI393152:REI393217 ROE393152:ROE393217 RYA393152:RYA393217 SHW393152:SHW393217 SRS393152:SRS393217 TBO393152:TBO393217 TLK393152:TLK393217 TVG393152:TVG393217 UFC393152:UFC393217 UOY393152:UOY393217 UYU393152:UYU393217 VIQ393152:VIQ393217 VSM393152:VSM393217 WCI393152:WCI393217 WME393152:WME393217 WWA393152:WWA393217 S458688:S458753 JO458688:JO458753 TK458688:TK458753 ADG458688:ADG458753 ANC458688:ANC458753 AWY458688:AWY458753 BGU458688:BGU458753 BQQ458688:BQQ458753 CAM458688:CAM458753 CKI458688:CKI458753 CUE458688:CUE458753 DEA458688:DEA458753 DNW458688:DNW458753 DXS458688:DXS458753 EHO458688:EHO458753 ERK458688:ERK458753 FBG458688:FBG458753 FLC458688:FLC458753 FUY458688:FUY458753 GEU458688:GEU458753 GOQ458688:GOQ458753 GYM458688:GYM458753 HII458688:HII458753 HSE458688:HSE458753 ICA458688:ICA458753 ILW458688:ILW458753 IVS458688:IVS458753 JFO458688:JFO458753 JPK458688:JPK458753 JZG458688:JZG458753 KJC458688:KJC458753 KSY458688:KSY458753 LCU458688:LCU458753 LMQ458688:LMQ458753 LWM458688:LWM458753 MGI458688:MGI458753 MQE458688:MQE458753 NAA458688:NAA458753 NJW458688:NJW458753 NTS458688:NTS458753 ODO458688:ODO458753 ONK458688:ONK458753 OXG458688:OXG458753 PHC458688:PHC458753 PQY458688:PQY458753 QAU458688:QAU458753 QKQ458688:QKQ458753 QUM458688:QUM458753 REI458688:REI458753 ROE458688:ROE458753 RYA458688:RYA458753 SHW458688:SHW458753 SRS458688:SRS458753 TBO458688:TBO458753 TLK458688:TLK458753 TVG458688:TVG458753 UFC458688:UFC458753 UOY458688:UOY458753 UYU458688:UYU458753 VIQ458688:VIQ458753 VSM458688:VSM458753 WCI458688:WCI458753 WME458688:WME458753 WWA458688:WWA458753 S524224:S524289 JO524224:JO524289 TK524224:TK524289 ADG524224:ADG524289 ANC524224:ANC524289 AWY524224:AWY524289 BGU524224:BGU524289 BQQ524224:BQQ524289 CAM524224:CAM524289 CKI524224:CKI524289 CUE524224:CUE524289 DEA524224:DEA524289 DNW524224:DNW524289 DXS524224:DXS524289 EHO524224:EHO524289 ERK524224:ERK524289 FBG524224:FBG524289 FLC524224:FLC524289 FUY524224:FUY524289 GEU524224:GEU524289 GOQ524224:GOQ524289 GYM524224:GYM524289 HII524224:HII524289 HSE524224:HSE524289 ICA524224:ICA524289 ILW524224:ILW524289 IVS524224:IVS524289 JFO524224:JFO524289 JPK524224:JPK524289 JZG524224:JZG524289 KJC524224:KJC524289 KSY524224:KSY524289 LCU524224:LCU524289 LMQ524224:LMQ524289 LWM524224:LWM524289 MGI524224:MGI524289 MQE524224:MQE524289 NAA524224:NAA524289 NJW524224:NJW524289 NTS524224:NTS524289 ODO524224:ODO524289 ONK524224:ONK524289 OXG524224:OXG524289 PHC524224:PHC524289 PQY524224:PQY524289 QAU524224:QAU524289 QKQ524224:QKQ524289 QUM524224:QUM524289 REI524224:REI524289 ROE524224:ROE524289 RYA524224:RYA524289 SHW524224:SHW524289 SRS524224:SRS524289 TBO524224:TBO524289 TLK524224:TLK524289 TVG524224:TVG524289 UFC524224:UFC524289 UOY524224:UOY524289 UYU524224:UYU524289 VIQ524224:VIQ524289 VSM524224:VSM524289 WCI524224:WCI524289 WME524224:WME524289 WWA524224:WWA524289 S589760:S589825 JO589760:JO589825 TK589760:TK589825 ADG589760:ADG589825 ANC589760:ANC589825 AWY589760:AWY589825 BGU589760:BGU589825 BQQ589760:BQQ589825 CAM589760:CAM589825 CKI589760:CKI589825 CUE589760:CUE589825 DEA589760:DEA589825 DNW589760:DNW589825 DXS589760:DXS589825 EHO589760:EHO589825 ERK589760:ERK589825 FBG589760:FBG589825 FLC589760:FLC589825 FUY589760:FUY589825 GEU589760:GEU589825 GOQ589760:GOQ589825 GYM589760:GYM589825 HII589760:HII589825 HSE589760:HSE589825 ICA589760:ICA589825 ILW589760:ILW589825 IVS589760:IVS589825 JFO589760:JFO589825 JPK589760:JPK589825 JZG589760:JZG589825 KJC589760:KJC589825 KSY589760:KSY589825 LCU589760:LCU589825 LMQ589760:LMQ589825 LWM589760:LWM589825 MGI589760:MGI589825 MQE589760:MQE589825 NAA589760:NAA589825 NJW589760:NJW589825 NTS589760:NTS589825 ODO589760:ODO589825 ONK589760:ONK589825 OXG589760:OXG589825 PHC589760:PHC589825 PQY589760:PQY589825 QAU589760:QAU589825 QKQ589760:QKQ589825 QUM589760:QUM589825 REI589760:REI589825 ROE589760:ROE589825 RYA589760:RYA589825 SHW589760:SHW589825 SRS589760:SRS589825 TBO589760:TBO589825 TLK589760:TLK589825 TVG589760:TVG589825 UFC589760:UFC589825 UOY589760:UOY589825 UYU589760:UYU589825 VIQ589760:VIQ589825 VSM589760:VSM589825 WCI589760:WCI589825 WME589760:WME589825 WWA589760:WWA589825 S655296:S655361 JO655296:JO655361 TK655296:TK655361 ADG655296:ADG655361 ANC655296:ANC655361 AWY655296:AWY655361 BGU655296:BGU655361 BQQ655296:BQQ655361 CAM655296:CAM655361 CKI655296:CKI655361 CUE655296:CUE655361 DEA655296:DEA655361 DNW655296:DNW655361 DXS655296:DXS655361 EHO655296:EHO655361 ERK655296:ERK655361 FBG655296:FBG655361 FLC655296:FLC655361 FUY655296:FUY655361 GEU655296:GEU655361 GOQ655296:GOQ655361 GYM655296:GYM655361 HII655296:HII655361 HSE655296:HSE655361 ICA655296:ICA655361 ILW655296:ILW655361 IVS655296:IVS655361 JFO655296:JFO655361 JPK655296:JPK655361 JZG655296:JZG655361 KJC655296:KJC655361 KSY655296:KSY655361 LCU655296:LCU655361 LMQ655296:LMQ655361 LWM655296:LWM655361 MGI655296:MGI655361 MQE655296:MQE655361 NAA655296:NAA655361 NJW655296:NJW655361 NTS655296:NTS655361 ODO655296:ODO655361 ONK655296:ONK655361 OXG655296:OXG655361 PHC655296:PHC655361 PQY655296:PQY655361 QAU655296:QAU655361 QKQ655296:QKQ655361 QUM655296:QUM655361 REI655296:REI655361 ROE655296:ROE655361 RYA655296:RYA655361 SHW655296:SHW655361 SRS655296:SRS655361 TBO655296:TBO655361 TLK655296:TLK655361 TVG655296:TVG655361 UFC655296:UFC655361 UOY655296:UOY655361 UYU655296:UYU655361 VIQ655296:VIQ655361 VSM655296:VSM655361 WCI655296:WCI655361 WME655296:WME655361 WWA655296:WWA655361 S720832:S720897 JO720832:JO720897 TK720832:TK720897 ADG720832:ADG720897 ANC720832:ANC720897 AWY720832:AWY720897 BGU720832:BGU720897 BQQ720832:BQQ720897 CAM720832:CAM720897 CKI720832:CKI720897 CUE720832:CUE720897 DEA720832:DEA720897 DNW720832:DNW720897 DXS720832:DXS720897 EHO720832:EHO720897 ERK720832:ERK720897 FBG720832:FBG720897 FLC720832:FLC720897 FUY720832:FUY720897 GEU720832:GEU720897 GOQ720832:GOQ720897 GYM720832:GYM720897 HII720832:HII720897 HSE720832:HSE720897 ICA720832:ICA720897 ILW720832:ILW720897 IVS720832:IVS720897 JFO720832:JFO720897 JPK720832:JPK720897 JZG720832:JZG720897 KJC720832:KJC720897 KSY720832:KSY720897 LCU720832:LCU720897 LMQ720832:LMQ720897 LWM720832:LWM720897 MGI720832:MGI720897 MQE720832:MQE720897 NAA720832:NAA720897 NJW720832:NJW720897 NTS720832:NTS720897 ODO720832:ODO720897 ONK720832:ONK720897 OXG720832:OXG720897 PHC720832:PHC720897 PQY720832:PQY720897 QAU720832:QAU720897 QKQ720832:QKQ720897 QUM720832:QUM720897 REI720832:REI720897 ROE720832:ROE720897 RYA720832:RYA720897 SHW720832:SHW720897 SRS720832:SRS720897 TBO720832:TBO720897 TLK720832:TLK720897 TVG720832:TVG720897 UFC720832:UFC720897 UOY720832:UOY720897 UYU720832:UYU720897 VIQ720832:VIQ720897 VSM720832:VSM720897 WCI720832:WCI720897 WME720832:WME720897 WWA720832:WWA720897 S786368:S786433 JO786368:JO786433 TK786368:TK786433 ADG786368:ADG786433 ANC786368:ANC786433 AWY786368:AWY786433 BGU786368:BGU786433 BQQ786368:BQQ786433 CAM786368:CAM786433 CKI786368:CKI786433 CUE786368:CUE786433 DEA786368:DEA786433 DNW786368:DNW786433 DXS786368:DXS786433 EHO786368:EHO786433 ERK786368:ERK786433 FBG786368:FBG786433 FLC786368:FLC786433 FUY786368:FUY786433 GEU786368:GEU786433 GOQ786368:GOQ786433 GYM786368:GYM786433 HII786368:HII786433 HSE786368:HSE786433 ICA786368:ICA786433 ILW786368:ILW786433 IVS786368:IVS786433 JFO786368:JFO786433 JPK786368:JPK786433 JZG786368:JZG786433 KJC786368:KJC786433 KSY786368:KSY786433 LCU786368:LCU786433 LMQ786368:LMQ786433 LWM786368:LWM786433 MGI786368:MGI786433 MQE786368:MQE786433 NAA786368:NAA786433 NJW786368:NJW786433 NTS786368:NTS786433 ODO786368:ODO786433 ONK786368:ONK786433 OXG786368:OXG786433 PHC786368:PHC786433 PQY786368:PQY786433 QAU786368:QAU786433 QKQ786368:QKQ786433 QUM786368:QUM786433 REI786368:REI786433 ROE786368:ROE786433 RYA786368:RYA786433 SHW786368:SHW786433 SRS786368:SRS786433 TBO786368:TBO786433 TLK786368:TLK786433 TVG786368:TVG786433 UFC786368:UFC786433 UOY786368:UOY786433 UYU786368:UYU786433 VIQ786368:VIQ786433 VSM786368:VSM786433 WCI786368:WCI786433 WME786368:WME786433 WWA786368:WWA786433 S851904:S851969 JO851904:JO851969 TK851904:TK851969 ADG851904:ADG851969 ANC851904:ANC851969 AWY851904:AWY851969 BGU851904:BGU851969 BQQ851904:BQQ851969 CAM851904:CAM851969 CKI851904:CKI851969 CUE851904:CUE851969 DEA851904:DEA851969 DNW851904:DNW851969 DXS851904:DXS851969 EHO851904:EHO851969 ERK851904:ERK851969 FBG851904:FBG851969 FLC851904:FLC851969 FUY851904:FUY851969 GEU851904:GEU851969 GOQ851904:GOQ851969 GYM851904:GYM851969 HII851904:HII851969 HSE851904:HSE851969 ICA851904:ICA851969 ILW851904:ILW851969 IVS851904:IVS851969 JFO851904:JFO851969 JPK851904:JPK851969 JZG851904:JZG851969 KJC851904:KJC851969 KSY851904:KSY851969 LCU851904:LCU851969 LMQ851904:LMQ851969 LWM851904:LWM851969 MGI851904:MGI851969 MQE851904:MQE851969 NAA851904:NAA851969 NJW851904:NJW851969 NTS851904:NTS851969 ODO851904:ODO851969 ONK851904:ONK851969 OXG851904:OXG851969 PHC851904:PHC851969 PQY851904:PQY851969 QAU851904:QAU851969 QKQ851904:QKQ851969 QUM851904:QUM851969 REI851904:REI851969 ROE851904:ROE851969 RYA851904:RYA851969 SHW851904:SHW851969 SRS851904:SRS851969 TBO851904:TBO851969 TLK851904:TLK851969 TVG851904:TVG851969 UFC851904:UFC851969 UOY851904:UOY851969 UYU851904:UYU851969 VIQ851904:VIQ851969 VSM851904:VSM851969 WCI851904:WCI851969 WME851904:WME851969 WWA851904:WWA851969 S917440:S917505 JO917440:JO917505 TK917440:TK917505 ADG917440:ADG917505 ANC917440:ANC917505 AWY917440:AWY917505 BGU917440:BGU917505 BQQ917440:BQQ917505 CAM917440:CAM917505 CKI917440:CKI917505 CUE917440:CUE917505 DEA917440:DEA917505 DNW917440:DNW917505 DXS917440:DXS917505 EHO917440:EHO917505 ERK917440:ERK917505 FBG917440:FBG917505 FLC917440:FLC917505 FUY917440:FUY917505 GEU917440:GEU917505 GOQ917440:GOQ917505 GYM917440:GYM917505 HII917440:HII917505 HSE917440:HSE917505 ICA917440:ICA917505 ILW917440:ILW917505 IVS917440:IVS917505 JFO917440:JFO917505 JPK917440:JPK917505 JZG917440:JZG917505 KJC917440:KJC917505 KSY917440:KSY917505 LCU917440:LCU917505 LMQ917440:LMQ917505 LWM917440:LWM917505 MGI917440:MGI917505 MQE917440:MQE917505 NAA917440:NAA917505 NJW917440:NJW917505 NTS917440:NTS917505 ODO917440:ODO917505 ONK917440:ONK917505 OXG917440:OXG917505 PHC917440:PHC917505 PQY917440:PQY917505 QAU917440:QAU917505 QKQ917440:QKQ917505 QUM917440:QUM917505 REI917440:REI917505 ROE917440:ROE917505 RYA917440:RYA917505 SHW917440:SHW917505 SRS917440:SRS917505 TBO917440:TBO917505 TLK917440:TLK917505 TVG917440:TVG917505 UFC917440:UFC917505 UOY917440:UOY917505 UYU917440:UYU917505 VIQ917440:VIQ917505 VSM917440:VSM917505 WCI917440:WCI917505 WME917440:WME917505 WWA917440:WWA917505 S982976:S983041 JO982976:JO983041 TK982976:TK983041 ADG982976:ADG983041 ANC982976:ANC983041 AWY982976:AWY983041 BGU982976:BGU983041 BQQ982976:BQQ983041 CAM982976:CAM983041 CKI982976:CKI983041 CUE982976:CUE983041 DEA982976:DEA983041 DNW982976:DNW983041 DXS982976:DXS983041 EHO982976:EHO983041 ERK982976:ERK983041 FBG982976:FBG983041 FLC982976:FLC983041 FUY982976:FUY983041 GEU982976:GEU983041 GOQ982976:GOQ983041 GYM982976:GYM983041 HII982976:HII983041 HSE982976:HSE983041 ICA982976:ICA983041 ILW982976:ILW983041 IVS982976:IVS983041 JFO982976:JFO983041 JPK982976:JPK983041 JZG982976:JZG983041 KJC982976:KJC983041 KSY982976:KSY983041 LCU982976:LCU983041 LMQ982976:LMQ983041 LWM982976:LWM983041 MGI982976:MGI983041 MQE982976:MQE983041 NAA982976:NAA983041 NJW982976:NJW983041 NTS982976:NTS983041 ODO982976:ODO983041 ONK982976:ONK983041 OXG982976:OXG983041 PHC982976:PHC983041 PQY982976:PQY983041 QAU982976:QAU983041 QKQ982976:QKQ983041 QUM982976:QUM983041 REI982976:REI983041 ROE982976:ROE983041 RYA982976:RYA983041 SHW982976:SHW983041 SRS982976:SRS983041 TBO982976:TBO983041 TLK982976:TLK983041 TVG982976:TVG983041 UFC982976:UFC983041 UOY982976:UOY983041 UYU982976:UYU983041 VIQ982976:VIQ983041 VSM982976:VSM983041 WCI982976:WCI983041 WME982976:WME983041 WWA982976:WWA983041 WWA2:WWA34 JO2:JO34 TK2:TK34 ADG2:ADG34 ANC2:ANC34 AWY2:AWY34 BGU2:BGU34 BQQ2:BQQ34 CAM2:CAM34 CKI2:CKI34 CUE2:CUE34 DEA2:DEA34 DNW2:DNW34 DXS2:DXS34 EHO2:EHO34 ERK2:ERK34 FBG2:FBG34 FLC2:FLC34 FUY2:FUY34 GEU2:GEU34 GOQ2:GOQ34 GYM2:GYM34 HII2:HII34 HSE2:HSE34 ICA2:ICA34 ILW2:ILW34 IVS2:IVS34 JFO2:JFO34 JPK2:JPK34 JZG2:JZG34 KJC2:KJC34 KSY2:KSY34 LCU2:LCU34 LMQ2:LMQ34 LWM2:LWM34 MGI2:MGI34 MQE2:MQE34 NAA2:NAA34 NJW2:NJW34 NTS2:NTS34 ODO2:ODO34 ONK2:ONK34 OXG2:OXG34 PHC2:PHC34 PQY2:PQY34 QAU2:QAU34 QKQ2:QKQ34 QUM2:QUM34 REI2:REI34 ROE2:ROE34 RYA2:RYA34 SHW2:SHW34 SRS2:SRS34 TBO2:TBO34 TLK2:TLK34 TVG2:TVG34 UFC2:UFC34 UOY2:UOY34 UYU2:UYU34 VIQ2:VIQ34 VSM2:VSM34 WCI2:WCI34 WME2:WME34 S8 S2 S30 S24 S19">
      <formula1>Match</formula1>
    </dataValidation>
    <dataValidation type="list" allowBlank="1" showInputMessage="1" showErrorMessage="1" sqref="R2 JN2 TJ2 ADF2 ANB2 AWX2 BGT2 BQP2 CAL2 CKH2 CUD2 DDZ2 DNV2 DXR2 EHN2 ERJ2 FBF2 FLB2 FUX2 GET2 GOP2 GYL2 HIH2 HSD2 IBZ2 ILV2 IVR2 JFN2 JPJ2 JZF2 KJB2 KSX2 LCT2 LMP2 LWL2 MGH2 MQD2 MZZ2 NJV2 NTR2 ODN2 ONJ2 OXF2 PHB2 PQX2 QAT2 QKP2 QUL2 REH2 ROD2 RXZ2 SHV2 SRR2 TBN2 TLJ2 TVF2 UFB2 UOX2 UYT2 VIP2 VSL2 WCH2 WMD2 WVZ2 R65472 JN65472 TJ65472 ADF65472 ANB65472 AWX65472 BGT65472 BQP65472 CAL65472 CKH65472 CUD65472 DDZ65472 DNV65472 DXR65472 EHN65472 ERJ65472 FBF65472 FLB65472 FUX65472 GET65472 GOP65472 GYL65472 HIH65472 HSD65472 IBZ65472 ILV65472 IVR65472 JFN65472 JPJ65472 JZF65472 KJB65472 KSX65472 LCT65472 LMP65472 LWL65472 MGH65472 MQD65472 MZZ65472 NJV65472 NTR65472 ODN65472 ONJ65472 OXF65472 PHB65472 PQX65472 QAT65472 QKP65472 QUL65472 REH65472 ROD65472 RXZ65472 SHV65472 SRR65472 TBN65472 TLJ65472 TVF65472 UFB65472 UOX65472 UYT65472 VIP65472 VSL65472 WCH65472 WMD65472 WVZ65472 R131008 JN131008 TJ131008 ADF131008 ANB131008 AWX131008 BGT131008 BQP131008 CAL131008 CKH131008 CUD131008 DDZ131008 DNV131008 DXR131008 EHN131008 ERJ131008 FBF131008 FLB131008 FUX131008 GET131008 GOP131008 GYL131008 HIH131008 HSD131008 IBZ131008 ILV131008 IVR131008 JFN131008 JPJ131008 JZF131008 KJB131008 KSX131008 LCT131008 LMP131008 LWL131008 MGH131008 MQD131008 MZZ131008 NJV131008 NTR131008 ODN131008 ONJ131008 OXF131008 PHB131008 PQX131008 QAT131008 QKP131008 QUL131008 REH131008 ROD131008 RXZ131008 SHV131008 SRR131008 TBN131008 TLJ131008 TVF131008 UFB131008 UOX131008 UYT131008 VIP131008 VSL131008 WCH131008 WMD131008 WVZ131008 R196544 JN196544 TJ196544 ADF196544 ANB196544 AWX196544 BGT196544 BQP196544 CAL196544 CKH196544 CUD196544 DDZ196544 DNV196544 DXR196544 EHN196544 ERJ196544 FBF196544 FLB196544 FUX196544 GET196544 GOP196544 GYL196544 HIH196544 HSD196544 IBZ196544 ILV196544 IVR196544 JFN196544 JPJ196544 JZF196544 KJB196544 KSX196544 LCT196544 LMP196544 LWL196544 MGH196544 MQD196544 MZZ196544 NJV196544 NTR196544 ODN196544 ONJ196544 OXF196544 PHB196544 PQX196544 QAT196544 QKP196544 QUL196544 REH196544 ROD196544 RXZ196544 SHV196544 SRR196544 TBN196544 TLJ196544 TVF196544 UFB196544 UOX196544 UYT196544 VIP196544 VSL196544 WCH196544 WMD196544 WVZ196544 R262080 JN262080 TJ262080 ADF262080 ANB262080 AWX262080 BGT262080 BQP262080 CAL262080 CKH262080 CUD262080 DDZ262080 DNV262080 DXR262080 EHN262080 ERJ262080 FBF262080 FLB262080 FUX262080 GET262080 GOP262080 GYL262080 HIH262080 HSD262080 IBZ262080 ILV262080 IVR262080 JFN262080 JPJ262080 JZF262080 KJB262080 KSX262080 LCT262080 LMP262080 LWL262080 MGH262080 MQD262080 MZZ262080 NJV262080 NTR262080 ODN262080 ONJ262080 OXF262080 PHB262080 PQX262080 QAT262080 QKP262080 QUL262080 REH262080 ROD262080 RXZ262080 SHV262080 SRR262080 TBN262080 TLJ262080 TVF262080 UFB262080 UOX262080 UYT262080 VIP262080 VSL262080 WCH262080 WMD262080 WVZ262080 R327616 JN327616 TJ327616 ADF327616 ANB327616 AWX327616 BGT327616 BQP327616 CAL327616 CKH327616 CUD327616 DDZ327616 DNV327616 DXR327616 EHN327616 ERJ327616 FBF327616 FLB327616 FUX327616 GET327616 GOP327616 GYL327616 HIH327616 HSD327616 IBZ327616 ILV327616 IVR327616 JFN327616 JPJ327616 JZF327616 KJB327616 KSX327616 LCT327616 LMP327616 LWL327616 MGH327616 MQD327616 MZZ327616 NJV327616 NTR327616 ODN327616 ONJ327616 OXF327616 PHB327616 PQX327616 QAT327616 QKP327616 QUL327616 REH327616 ROD327616 RXZ327616 SHV327616 SRR327616 TBN327616 TLJ327616 TVF327616 UFB327616 UOX327616 UYT327616 VIP327616 VSL327616 WCH327616 WMD327616 WVZ327616 R393152 JN393152 TJ393152 ADF393152 ANB393152 AWX393152 BGT393152 BQP393152 CAL393152 CKH393152 CUD393152 DDZ393152 DNV393152 DXR393152 EHN393152 ERJ393152 FBF393152 FLB393152 FUX393152 GET393152 GOP393152 GYL393152 HIH393152 HSD393152 IBZ393152 ILV393152 IVR393152 JFN393152 JPJ393152 JZF393152 KJB393152 KSX393152 LCT393152 LMP393152 LWL393152 MGH393152 MQD393152 MZZ393152 NJV393152 NTR393152 ODN393152 ONJ393152 OXF393152 PHB393152 PQX393152 QAT393152 QKP393152 QUL393152 REH393152 ROD393152 RXZ393152 SHV393152 SRR393152 TBN393152 TLJ393152 TVF393152 UFB393152 UOX393152 UYT393152 VIP393152 VSL393152 WCH393152 WMD393152 WVZ393152 R458688 JN458688 TJ458688 ADF458688 ANB458688 AWX458688 BGT458688 BQP458688 CAL458688 CKH458688 CUD458688 DDZ458688 DNV458688 DXR458688 EHN458688 ERJ458688 FBF458688 FLB458688 FUX458688 GET458688 GOP458688 GYL458688 HIH458688 HSD458688 IBZ458688 ILV458688 IVR458688 JFN458688 JPJ458688 JZF458688 KJB458688 KSX458688 LCT458688 LMP458688 LWL458688 MGH458688 MQD458688 MZZ458688 NJV458688 NTR458688 ODN458688 ONJ458688 OXF458688 PHB458688 PQX458688 QAT458688 QKP458688 QUL458688 REH458688 ROD458688 RXZ458688 SHV458688 SRR458688 TBN458688 TLJ458688 TVF458688 UFB458688 UOX458688 UYT458688 VIP458688 VSL458688 WCH458688 WMD458688 WVZ458688 R524224 JN524224 TJ524224 ADF524224 ANB524224 AWX524224 BGT524224 BQP524224 CAL524224 CKH524224 CUD524224 DDZ524224 DNV524224 DXR524224 EHN524224 ERJ524224 FBF524224 FLB524224 FUX524224 GET524224 GOP524224 GYL524224 HIH524224 HSD524224 IBZ524224 ILV524224 IVR524224 JFN524224 JPJ524224 JZF524224 KJB524224 KSX524224 LCT524224 LMP524224 LWL524224 MGH524224 MQD524224 MZZ524224 NJV524224 NTR524224 ODN524224 ONJ524224 OXF524224 PHB524224 PQX524224 QAT524224 QKP524224 QUL524224 REH524224 ROD524224 RXZ524224 SHV524224 SRR524224 TBN524224 TLJ524224 TVF524224 UFB524224 UOX524224 UYT524224 VIP524224 VSL524224 WCH524224 WMD524224 WVZ524224 R589760 JN589760 TJ589760 ADF589760 ANB589760 AWX589760 BGT589760 BQP589760 CAL589760 CKH589760 CUD589760 DDZ589760 DNV589760 DXR589760 EHN589760 ERJ589760 FBF589760 FLB589760 FUX589760 GET589760 GOP589760 GYL589760 HIH589760 HSD589760 IBZ589760 ILV589760 IVR589760 JFN589760 JPJ589760 JZF589760 KJB589760 KSX589760 LCT589760 LMP589760 LWL589760 MGH589760 MQD589760 MZZ589760 NJV589760 NTR589760 ODN589760 ONJ589760 OXF589760 PHB589760 PQX589760 QAT589760 QKP589760 QUL589760 REH589760 ROD589760 RXZ589760 SHV589760 SRR589760 TBN589760 TLJ589760 TVF589760 UFB589760 UOX589760 UYT589760 VIP589760 VSL589760 WCH589760 WMD589760 WVZ589760 R655296 JN655296 TJ655296 ADF655296 ANB655296 AWX655296 BGT655296 BQP655296 CAL655296 CKH655296 CUD655296 DDZ655296 DNV655296 DXR655296 EHN655296 ERJ655296 FBF655296 FLB655296 FUX655296 GET655296 GOP655296 GYL655296 HIH655296 HSD655296 IBZ655296 ILV655296 IVR655296 JFN655296 JPJ655296 JZF655296 KJB655296 KSX655296 LCT655296 LMP655296 LWL655296 MGH655296 MQD655296 MZZ655296 NJV655296 NTR655296 ODN655296 ONJ655296 OXF655296 PHB655296 PQX655296 QAT655296 QKP655296 QUL655296 REH655296 ROD655296 RXZ655296 SHV655296 SRR655296 TBN655296 TLJ655296 TVF655296 UFB655296 UOX655296 UYT655296 VIP655296 VSL655296 WCH655296 WMD655296 WVZ655296 R720832 JN720832 TJ720832 ADF720832 ANB720832 AWX720832 BGT720832 BQP720832 CAL720832 CKH720832 CUD720832 DDZ720832 DNV720832 DXR720832 EHN720832 ERJ720832 FBF720832 FLB720832 FUX720832 GET720832 GOP720832 GYL720832 HIH720832 HSD720832 IBZ720832 ILV720832 IVR720832 JFN720832 JPJ720832 JZF720832 KJB720832 KSX720832 LCT720832 LMP720832 LWL720832 MGH720832 MQD720832 MZZ720832 NJV720832 NTR720832 ODN720832 ONJ720832 OXF720832 PHB720832 PQX720832 QAT720832 QKP720832 QUL720832 REH720832 ROD720832 RXZ720832 SHV720832 SRR720832 TBN720832 TLJ720832 TVF720832 UFB720832 UOX720832 UYT720832 VIP720832 VSL720832 WCH720832 WMD720832 WVZ720832 R786368 JN786368 TJ786368 ADF786368 ANB786368 AWX786368 BGT786368 BQP786368 CAL786368 CKH786368 CUD786368 DDZ786368 DNV786368 DXR786368 EHN786368 ERJ786368 FBF786368 FLB786368 FUX786368 GET786368 GOP786368 GYL786368 HIH786368 HSD786368 IBZ786368 ILV786368 IVR786368 JFN786368 JPJ786368 JZF786368 KJB786368 KSX786368 LCT786368 LMP786368 LWL786368 MGH786368 MQD786368 MZZ786368 NJV786368 NTR786368 ODN786368 ONJ786368 OXF786368 PHB786368 PQX786368 QAT786368 QKP786368 QUL786368 REH786368 ROD786368 RXZ786368 SHV786368 SRR786368 TBN786368 TLJ786368 TVF786368 UFB786368 UOX786368 UYT786368 VIP786368 VSL786368 WCH786368 WMD786368 WVZ786368 R851904 JN851904 TJ851904 ADF851904 ANB851904 AWX851904 BGT851904 BQP851904 CAL851904 CKH851904 CUD851904 DDZ851904 DNV851904 DXR851904 EHN851904 ERJ851904 FBF851904 FLB851904 FUX851904 GET851904 GOP851904 GYL851904 HIH851904 HSD851904 IBZ851904 ILV851904 IVR851904 JFN851904 JPJ851904 JZF851904 KJB851904 KSX851904 LCT851904 LMP851904 LWL851904 MGH851904 MQD851904 MZZ851904 NJV851904 NTR851904 ODN851904 ONJ851904 OXF851904 PHB851904 PQX851904 QAT851904 QKP851904 QUL851904 REH851904 ROD851904 RXZ851904 SHV851904 SRR851904 TBN851904 TLJ851904 TVF851904 UFB851904 UOX851904 UYT851904 VIP851904 VSL851904 WCH851904 WMD851904 WVZ851904 R917440 JN917440 TJ917440 ADF917440 ANB917440 AWX917440 BGT917440 BQP917440 CAL917440 CKH917440 CUD917440 DDZ917440 DNV917440 DXR917440 EHN917440 ERJ917440 FBF917440 FLB917440 FUX917440 GET917440 GOP917440 GYL917440 HIH917440 HSD917440 IBZ917440 ILV917440 IVR917440 JFN917440 JPJ917440 JZF917440 KJB917440 KSX917440 LCT917440 LMP917440 LWL917440 MGH917440 MQD917440 MZZ917440 NJV917440 NTR917440 ODN917440 ONJ917440 OXF917440 PHB917440 PQX917440 QAT917440 QKP917440 QUL917440 REH917440 ROD917440 RXZ917440 SHV917440 SRR917440 TBN917440 TLJ917440 TVF917440 UFB917440 UOX917440 UYT917440 VIP917440 VSL917440 WCH917440 WMD917440 WVZ917440 R982976 JN982976 TJ982976 ADF982976 ANB982976 AWX982976 BGT982976 BQP982976 CAL982976 CKH982976 CUD982976 DDZ982976 DNV982976 DXR982976 EHN982976 ERJ982976 FBF982976 FLB982976 FUX982976 GET982976 GOP982976 GYL982976 HIH982976 HSD982976 IBZ982976 ILV982976 IVR982976 JFN982976 JPJ982976 JZF982976 KJB982976 KSX982976 LCT982976 LMP982976 LWL982976 MGH982976 MQD982976 MZZ982976 NJV982976 NTR982976 ODN982976 ONJ982976 OXF982976 PHB982976 PQX982976 QAT982976 QKP982976 QUL982976 REH982976 ROD982976 RXZ982976 SHV982976 SRR982976 TBN982976 TLJ982976 TVF982976 UFB982976 UOX982976 UYT982976 VIP982976 VSL982976 WCH982976 WMD982976 WVZ982976">
      <formula1>Catégorie</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opLeftCell="A48" workbookViewId="0">
      <selection activeCell="U11" sqref="U11"/>
    </sheetView>
  </sheetViews>
  <sheetFormatPr baseColWidth="10" defaultRowHeight="15" x14ac:dyDescent="0.25"/>
  <cols>
    <col min="1" max="1" width="3.7109375" style="29" customWidth="1"/>
    <col min="2" max="2" width="8.28515625" style="30" bestFit="1" customWidth="1"/>
    <col min="3" max="3" width="10.5703125" style="30" customWidth="1"/>
    <col min="4" max="4" width="23.7109375" style="29" customWidth="1"/>
    <col min="5" max="6" width="4.7109375" style="30" customWidth="1"/>
    <col min="7" max="7" width="23.7109375" style="29" customWidth="1"/>
    <col min="8" max="8" width="7" style="30" customWidth="1"/>
    <col min="9" max="17" width="11.42578125" hidden="1" customWidth="1"/>
    <col min="18" max="18" width="12.28515625" style="29" bestFit="1" customWidth="1"/>
    <col min="19" max="19" width="15.85546875" bestFit="1" customWidth="1"/>
    <col min="255" max="255" width="3.7109375" customWidth="1"/>
    <col min="256" max="256" width="8.28515625" bestFit="1" customWidth="1"/>
    <col min="257" max="258" width="10.5703125" customWidth="1"/>
    <col min="259" max="259" width="23.7109375" customWidth="1"/>
    <col min="260" max="261" width="4.7109375" customWidth="1"/>
    <col min="262" max="262" width="23.7109375" customWidth="1"/>
    <col min="263" max="263" width="10.5703125" customWidth="1"/>
    <col min="264" max="264" width="7" customWidth="1"/>
    <col min="265" max="273" width="0" hidden="1" customWidth="1"/>
    <col min="274" max="275" width="11.42578125" customWidth="1"/>
    <col min="511" max="511" width="3.7109375" customWidth="1"/>
    <col min="512" max="512" width="8.28515625" bestFit="1" customWidth="1"/>
    <col min="513" max="514" width="10.5703125" customWidth="1"/>
    <col min="515" max="515" width="23.7109375" customWidth="1"/>
    <col min="516" max="517" width="4.7109375" customWidth="1"/>
    <col min="518" max="518" width="23.7109375" customWidth="1"/>
    <col min="519" max="519" width="10.5703125" customWidth="1"/>
    <col min="520" max="520" width="7" customWidth="1"/>
    <col min="521" max="529" width="0" hidden="1" customWidth="1"/>
    <col min="530" max="531" width="11.42578125" customWidth="1"/>
    <col min="767" max="767" width="3.7109375" customWidth="1"/>
    <col min="768" max="768" width="8.28515625" bestFit="1" customWidth="1"/>
    <col min="769" max="770" width="10.5703125" customWidth="1"/>
    <col min="771" max="771" width="23.7109375" customWidth="1"/>
    <col min="772" max="773" width="4.7109375" customWidth="1"/>
    <col min="774" max="774" width="23.7109375" customWidth="1"/>
    <col min="775" max="775" width="10.5703125" customWidth="1"/>
    <col min="776" max="776" width="7" customWidth="1"/>
    <col min="777" max="785" width="0" hidden="1" customWidth="1"/>
    <col min="786" max="787" width="11.42578125" customWidth="1"/>
    <col min="1023" max="1023" width="3.7109375" customWidth="1"/>
    <col min="1024" max="1024" width="8.28515625" bestFit="1" customWidth="1"/>
    <col min="1025" max="1026" width="10.5703125" customWidth="1"/>
    <col min="1027" max="1027" width="23.7109375" customWidth="1"/>
    <col min="1028" max="1029" width="4.7109375" customWidth="1"/>
    <col min="1030" max="1030" width="23.7109375" customWidth="1"/>
    <col min="1031" max="1031" width="10.5703125" customWidth="1"/>
    <col min="1032" max="1032" width="7" customWidth="1"/>
    <col min="1033" max="1041" width="0" hidden="1" customWidth="1"/>
    <col min="1042" max="1043" width="11.42578125" customWidth="1"/>
    <col min="1279" max="1279" width="3.7109375" customWidth="1"/>
    <col min="1280" max="1280" width="8.28515625" bestFit="1" customWidth="1"/>
    <col min="1281" max="1282" width="10.5703125" customWidth="1"/>
    <col min="1283" max="1283" width="23.7109375" customWidth="1"/>
    <col min="1284" max="1285" width="4.7109375" customWidth="1"/>
    <col min="1286" max="1286" width="23.7109375" customWidth="1"/>
    <col min="1287" max="1287" width="10.5703125" customWidth="1"/>
    <col min="1288" max="1288" width="7" customWidth="1"/>
    <col min="1289" max="1297" width="0" hidden="1" customWidth="1"/>
    <col min="1298" max="1299" width="11.42578125" customWidth="1"/>
    <col min="1535" max="1535" width="3.7109375" customWidth="1"/>
    <col min="1536" max="1536" width="8.28515625" bestFit="1" customWidth="1"/>
    <col min="1537" max="1538" width="10.5703125" customWidth="1"/>
    <col min="1539" max="1539" width="23.7109375" customWidth="1"/>
    <col min="1540" max="1541" width="4.7109375" customWidth="1"/>
    <col min="1542" max="1542" width="23.7109375" customWidth="1"/>
    <col min="1543" max="1543" width="10.5703125" customWidth="1"/>
    <col min="1544" max="1544" width="7" customWidth="1"/>
    <col min="1545" max="1553" width="0" hidden="1" customWidth="1"/>
    <col min="1554" max="1555" width="11.42578125" customWidth="1"/>
    <col min="1791" max="1791" width="3.7109375" customWidth="1"/>
    <col min="1792" max="1792" width="8.28515625" bestFit="1" customWidth="1"/>
    <col min="1793" max="1794" width="10.5703125" customWidth="1"/>
    <col min="1795" max="1795" width="23.7109375" customWidth="1"/>
    <col min="1796" max="1797" width="4.7109375" customWidth="1"/>
    <col min="1798" max="1798" width="23.7109375" customWidth="1"/>
    <col min="1799" max="1799" width="10.5703125" customWidth="1"/>
    <col min="1800" max="1800" width="7" customWidth="1"/>
    <col min="1801" max="1809" width="0" hidden="1" customWidth="1"/>
    <col min="1810" max="1811" width="11.42578125" customWidth="1"/>
    <col min="2047" max="2047" width="3.7109375" customWidth="1"/>
    <col min="2048" max="2048" width="8.28515625" bestFit="1" customWidth="1"/>
    <col min="2049" max="2050" width="10.5703125" customWidth="1"/>
    <col min="2051" max="2051" width="23.7109375" customWidth="1"/>
    <col min="2052" max="2053" width="4.7109375" customWidth="1"/>
    <col min="2054" max="2054" width="23.7109375" customWidth="1"/>
    <col min="2055" max="2055" width="10.5703125" customWidth="1"/>
    <col min="2056" max="2056" width="7" customWidth="1"/>
    <col min="2057" max="2065" width="0" hidden="1" customWidth="1"/>
    <col min="2066" max="2067" width="11.42578125" customWidth="1"/>
    <col min="2303" max="2303" width="3.7109375" customWidth="1"/>
    <col min="2304" max="2304" width="8.28515625" bestFit="1" customWidth="1"/>
    <col min="2305" max="2306" width="10.5703125" customWidth="1"/>
    <col min="2307" max="2307" width="23.7109375" customWidth="1"/>
    <col min="2308" max="2309" width="4.7109375" customWidth="1"/>
    <col min="2310" max="2310" width="23.7109375" customWidth="1"/>
    <col min="2311" max="2311" width="10.5703125" customWidth="1"/>
    <col min="2312" max="2312" width="7" customWidth="1"/>
    <col min="2313" max="2321" width="0" hidden="1" customWidth="1"/>
    <col min="2322" max="2323" width="11.42578125" customWidth="1"/>
    <col min="2559" max="2559" width="3.7109375" customWidth="1"/>
    <col min="2560" max="2560" width="8.28515625" bestFit="1" customWidth="1"/>
    <col min="2561" max="2562" width="10.5703125" customWidth="1"/>
    <col min="2563" max="2563" width="23.7109375" customWidth="1"/>
    <col min="2564" max="2565" width="4.7109375" customWidth="1"/>
    <col min="2566" max="2566" width="23.7109375" customWidth="1"/>
    <col min="2567" max="2567" width="10.5703125" customWidth="1"/>
    <col min="2568" max="2568" width="7" customWidth="1"/>
    <col min="2569" max="2577" width="0" hidden="1" customWidth="1"/>
    <col min="2578" max="2579" width="11.42578125" customWidth="1"/>
    <col min="2815" max="2815" width="3.7109375" customWidth="1"/>
    <col min="2816" max="2816" width="8.28515625" bestFit="1" customWidth="1"/>
    <col min="2817" max="2818" width="10.5703125" customWidth="1"/>
    <col min="2819" max="2819" width="23.7109375" customWidth="1"/>
    <col min="2820" max="2821" width="4.7109375" customWidth="1"/>
    <col min="2822" max="2822" width="23.7109375" customWidth="1"/>
    <col min="2823" max="2823" width="10.5703125" customWidth="1"/>
    <col min="2824" max="2824" width="7" customWidth="1"/>
    <col min="2825" max="2833" width="0" hidden="1" customWidth="1"/>
    <col min="2834" max="2835" width="11.42578125" customWidth="1"/>
    <col min="3071" max="3071" width="3.7109375" customWidth="1"/>
    <col min="3072" max="3072" width="8.28515625" bestFit="1" customWidth="1"/>
    <col min="3073" max="3074" width="10.5703125" customWidth="1"/>
    <col min="3075" max="3075" width="23.7109375" customWidth="1"/>
    <col min="3076" max="3077" width="4.7109375" customWidth="1"/>
    <col min="3078" max="3078" width="23.7109375" customWidth="1"/>
    <col min="3079" max="3079" width="10.5703125" customWidth="1"/>
    <col min="3080" max="3080" width="7" customWidth="1"/>
    <col min="3081" max="3089" width="0" hidden="1" customWidth="1"/>
    <col min="3090" max="3091" width="11.42578125" customWidth="1"/>
    <col min="3327" max="3327" width="3.7109375" customWidth="1"/>
    <col min="3328" max="3328" width="8.28515625" bestFit="1" customWidth="1"/>
    <col min="3329" max="3330" width="10.5703125" customWidth="1"/>
    <col min="3331" max="3331" width="23.7109375" customWidth="1"/>
    <col min="3332" max="3333" width="4.7109375" customWidth="1"/>
    <col min="3334" max="3334" width="23.7109375" customWidth="1"/>
    <col min="3335" max="3335" width="10.5703125" customWidth="1"/>
    <col min="3336" max="3336" width="7" customWidth="1"/>
    <col min="3337" max="3345" width="0" hidden="1" customWidth="1"/>
    <col min="3346" max="3347" width="11.42578125" customWidth="1"/>
    <col min="3583" max="3583" width="3.7109375" customWidth="1"/>
    <col min="3584" max="3584" width="8.28515625" bestFit="1" customWidth="1"/>
    <col min="3585" max="3586" width="10.5703125" customWidth="1"/>
    <col min="3587" max="3587" width="23.7109375" customWidth="1"/>
    <col min="3588" max="3589" width="4.7109375" customWidth="1"/>
    <col min="3590" max="3590" width="23.7109375" customWidth="1"/>
    <col min="3591" max="3591" width="10.5703125" customWidth="1"/>
    <col min="3592" max="3592" width="7" customWidth="1"/>
    <col min="3593" max="3601" width="0" hidden="1" customWidth="1"/>
    <col min="3602" max="3603" width="11.42578125" customWidth="1"/>
    <col min="3839" max="3839" width="3.7109375" customWidth="1"/>
    <col min="3840" max="3840" width="8.28515625" bestFit="1" customWidth="1"/>
    <col min="3841" max="3842" width="10.5703125" customWidth="1"/>
    <col min="3843" max="3843" width="23.7109375" customWidth="1"/>
    <col min="3844" max="3845" width="4.7109375" customWidth="1"/>
    <col min="3846" max="3846" width="23.7109375" customWidth="1"/>
    <col min="3847" max="3847" width="10.5703125" customWidth="1"/>
    <col min="3848" max="3848" width="7" customWidth="1"/>
    <col min="3849" max="3857" width="0" hidden="1" customWidth="1"/>
    <col min="3858" max="3859" width="11.42578125" customWidth="1"/>
    <col min="4095" max="4095" width="3.7109375" customWidth="1"/>
    <col min="4096" max="4096" width="8.28515625" bestFit="1" customWidth="1"/>
    <col min="4097" max="4098" width="10.5703125" customWidth="1"/>
    <col min="4099" max="4099" width="23.7109375" customWidth="1"/>
    <col min="4100" max="4101" width="4.7109375" customWidth="1"/>
    <col min="4102" max="4102" width="23.7109375" customWidth="1"/>
    <col min="4103" max="4103" width="10.5703125" customWidth="1"/>
    <col min="4104" max="4104" width="7" customWidth="1"/>
    <col min="4105" max="4113" width="0" hidden="1" customWidth="1"/>
    <col min="4114" max="4115" width="11.42578125" customWidth="1"/>
    <col min="4351" max="4351" width="3.7109375" customWidth="1"/>
    <col min="4352" max="4352" width="8.28515625" bestFit="1" customWidth="1"/>
    <col min="4353" max="4354" width="10.5703125" customWidth="1"/>
    <col min="4355" max="4355" width="23.7109375" customWidth="1"/>
    <col min="4356" max="4357" width="4.7109375" customWidth="1"/>
    <col min="4358" max="4358" width="23.7109375" customWidth="1"/>
    <col min="4359" max="4359" width="10.5703125" customWidth="1"/>
    <col min="4360" max="4360" width="7" customWidth="1"/>
    <col min="4361" max="4369" width="0" hidden="1" customWidth="1"/>
    <col min="4370" max="4371" width="11.42578125" customWidth="1"/>
    <col min="4607" max="4607" width="3.7109375" customWidth="1"/>
    <col min="4608" max="4608" width="8.28515625" bestFit="1" customWidth="1"/>
    <col min="4609" max="4610" width="10.5703125" customWidth="1"/>
    <col min="4611" max="4611" width="23.7109375" customWidth="1"/>
    <col min="4612" max="4613" width="4.7109375" customWidth="1"/>
    <col min="4614" max="4614" width="23.7109375" customWidth="1"/>
    <col min="4615" max="4615" width="10.5703125" customWidth="1"/>
    <col min="4616" max="4616" width="7" customWidth="1"/>
    <col min="4617" max="4625" width="0" hidden="1" customWidth="1"/>
    <col min="4626" max="4627" width="11.42578125" customWidth="1"/>
    <col min="4863" max="4863" width="3.7109375" customWidth="1"/>
    <col min="4864" max="4864" width="8.28515625" bestFit="1" customWidth="1"/>
    <col min="4865" max="4866" width="10.5703125" customWidth="1"/>
    <col min="4867" max="4867" width="23.7109375" customWidth="1"/>
    <col min="4868" max="4869" width="4.7109375" customWidth="1"/>
    <col min="4870" max="4870" width="23.7109375" customWidth="1"/>
    <col min="4871" max="4871" width="10.5703125" customWidth="1"/>
    <col min="4872" max="4872" width="7" customWidth="1"/>
    <col min="4873" max="4881" width="0" hidden="1" customWidth="1"/>
    <col min="4882" max="4883" width="11.42578125" customWidth="1"/>
    <col min="5119" max="5119" width="3.7109375" customWidth="1"/>
    <col min="5120" max="5120" width="8.28515625" bestFit="1" customWidth="1"/>
    <col min="5121" max="5122" width="10.5703125" customWidth="1"/>
    <col min="5123" max="5123" width="23.7109375" customWidth="1"/>
    <col min="5124" max="5125" width="4.7109375" customWidth="1"/>
    <col min="5126" max="5126" width="23.7109375" customWidth="1"/>
    <col min="5127" max="5127" width="10.5703125" customWidth="1"/>
    <col min="5128" max="5128" width="7" customWidth="1"/>
    <col min="5129" max="5137" width="0" hidden="1" customWidth="1"/>
    <col min="5138" max="5139" width="11.42578125" customWidth="1"/>
    <col min="5375" max="5375" width="3.7109375" customWidth="1"/>
    <col min="5376" max="5376" width="8.28515625" bestFit="1" customWidth="1"/>
    <col min="5377" max="5378" width="10.5703125" customWidth="1"/>
    <col min="5379" max="5379" width="23.7109375" customWidth="1"/>
    <col min="5380" max="5381" width="4.7109375" customWidth="1"/>
    <col min="5382" max="5382" width="23.7109375" customWidth="1"/>
    <col min="5383" max="5383" width="10.5703125" customWidth="1"/>
    <col min="5384" max="5384" width="7" customWidth="1"/>
    <col min="5385" max="5393" width="0" hidden="1" customWidth="1"/>
    <col min="5394" max="5395" width="11.42578125" customWidth="1"/>
    <col min="5631" max="5631" width="3.7109375" customWidth="1"/>
    <col min="5632" max="5632" width="8.28515625" bestFit="1" customWidth="1"/>
    <col min="5633" max="5634" width="10.5703125" customWidth="1"/>
    <col min="5635" max="5635" width="23.7109375" customWidth="1"/>
    <col min="5636" max="5637" width="4.7109375" customWidth="1"/>
    <col min="5638" max="5638" width="23.7109375" customWidth="1"/>
    <col min="5639" max="5639" width="10.5703125" customWidth="1"/>
    <col min="5640" max="5640" width="7" customWidth="1"/>
    <col min="5641" max="5649" width="0" hidden="1" customWidth="1"/>
    <col min="5650" max="5651" width="11.42578125" customWidth="1"/>
    <col min="5887" max="5887" width="3.7109375" customWidth="1"/>
    <col min="5888" max="5888" width="8.28515625" bestFit="1" customWidth="1"/>
    <col min="5889" max="5890" width="10.5703125" customWidth="1"/>
    <col min="5891" max="5891" width="23.7109375" customWidth="1"/>
    <col min="5892" max="5893" width="4.7109375" customWidth="1"/>
    <col min="5894" max="5894" width="23.7109375" customWidth="1"/>
    <col min="5895" max="5895" width="10.5703125" customWidth="1"/>
    <col min="5896" max="5896" width="7" customWidth="1"/>
    <col min="5897" max="5905" width="0" hidden="1" customWidth="1"/>
    <col min="5906" max="5907" width="11.42578125" customWidth="1"/>
    <col min="6143" max="6143" width="3.7109375" customWidth="1"/>
    <col min="6144" max="6144" width="8.28515625" bestFit="1" customWidth="1"/>
    <col min="6145" max="6146" width="10.5703125" customWidth="1"/>
    <col min="6147" max="6147" width="23.7109375" customWidth="1"/>
    <col min="6148" max="6149" width="4.7109375" customWidth="1"/>
    <col min="6150" max="6150" width="23.7109375" customWidth="1"/>
    <col min="6151" max="6151" width="10.5703125" customWidth="1"/>
    <col min="6152" max="6152" width="7" customWidth="1"/>
    <col min="6153" max="6161" width="0" hidden="1" customWidth="1"/>
    <col min="6162" max="6163" width="11.42578125" customWidth="1"/>
    <col min="6399" max="6399" width="3.7109375" customWidth="1"/>
    <col min="6400" max="6400" width="8.28515625" bestFit="1" customWidth="1"/>
    <col min="6401" max="6402" width="10.5703125" customWidth="1"/>
    <col min="6403" max="6403" width="23.7109375" customWidth="1"/>
    <col min="6404" max="6405" width="4.7109375" customWidth="1"/>
    <col min="6406" max="6406" width="23.7109375" customWidth="1"/>
    <col min="6407" max="6407" width="10.5703125" customWidth="1"/>
    <col min="6408" max="6408" width="7" customWidth="1"/>
    <col min="6409" max="6417" width="0" hidden="1" customWidth="1"/>
    <col min="6418" max="6419" width="11.42578125" customWidth="1"/>
    <col min="6655" max="6655" width="3.7109375" customWidth="1"/>
    <col min="6656" max="6656" width="8.28515625" bestFit="1" customWidth="1"/>
    <col min="6657" max="6658" width="10.5703125" customWidth="1"/>
    <col min="6659" max="6659" width="23.7109375" customWidth="1"/>
    <col min="6660" max="6661" width="4.7109375" customWidth="1"/>
    <col min="6662" max="6662" width="23.7109375" customWidth="1"/>
    <col min="6663" max="6663" width="10.5703125" customWidth="1"/>
    <col min="6664" max="6664" width="7" customWidth="1"/>
    <col min="6665" max="6673" width="0" hidden="1" customWidth="1"/>
    <col min="6674" max="6675" width="11.42578125" customWidth="1"/>
    <col min="6911" max="6911" width="3.7109375" customWidth="1"/>
    <col min="6912" max="6912" width="8.28515625" bestFit="1" customWidth="1"/>
    <col min="6913" max="6914" width="10.5703125" customWidth="1"/>
    <col min="6915" max="6915" width="23.7109375" customWidth="1"/>
    <col min="6916" max="6917" width="4.7109375" customWidth="1"/>
    <col min="6918" max="6918" width="23.7109375" customWidth="1"/>
    <col min="6919" max="6919" width="10.5703125" customWidth="1"/>
    <col min="6920" max="6920" width="7" customWidth="1"/>
    <col min="6921" max="6929" width="0" hidden="1" customWidth="1"/>
    <col min="6930" max="6931" width="11.42578125" customWidth="1"/>
    <col min="7167" max="7167" width="3.7109375" customWidth="1"/>
    <col min="7168" max="7168" width="8.28515625" bestFit="1" customWidth="1"/>
    <col min="7169" max="7170" width="10.5703125" customWidth="1"/>
    <col min="7171" max="7171" width="23.7109375" customWidth="1"/>
    <col min="7172" max="7173" width="4.7109375" customWidth="1"/>
    <col min="7174" max="7174" width="23.7109375" customWidth="1"/>
    <col min="7175" max="7175" width="10.5703125" customWidth="1"/>
    <col min="7176" max="7176" width="7" customWidth="1"/>
    <col min="7177" max="7185" width="0" hidden="1" customWidth="1"/>
    <col min="7186" max="7187" width="11.42578125" customWidth="1"/>
    <col min="7423" max="7423" width="3.7109375" customWidth="1"/>
    <col min="7424" max="7424" width="8.28515625" bestFit="1" customWidth="1"/>
    <col min="7425" max="7426" width="10.5703125" customWidth="1"/>
    <col min="7427" max="7427" width="23.7109375" customWidth="1"/>
    <col min="7428" max="7429" width="4.7109375" customWidth="1"/>
    <col min="7430" max="7430" width="23.7109375" customWidth="1"/>
    <col min="7431" max="7431" width="10.5703125" customWidth="1"/>
    <col min="7432" max="7432" width="7" customWidth="1"/>
    <col min="7433" max="7441" width="0" hidden="1" customWidth="1"/>
    <col min="7442" max="7443" width="11.42578125" customWidth="1"/>
    <col min="7679" max="7679" width="3.7109375" customWidth="1"/>
    <col min="7680" max="7680" width="8.28515625" bestFit="1" customWidth="1"/>
    <col min="7681" max="7682" width="10.5703125" customWidth="1"/>
    <col min="7683" max="7683" width="23.7109375" customWidth="1"/>
    <col min="7684" max="7685" width="4.7109375" customWidth="1"/>
    <col min="7686" max="7686" width="23.7109375" customWidth="1"/>
    <col min="7687" max="7687" width="10.5703125" customWidth="1"/>
    <col min="7688" max="7688" width="7" customWidth="1"/>
    <col min="7689" max="7697" width="0" hidden="1" customWidth="1"/>
    <col min="7698" max="7699" width="11.42578125" customWidth="1"/>
    <col min="7935" max="7935" width="3.7109375" customWidth="1"/>
    <col min="7936" max="7936" width="8.28515625" bestFit="1" customWidth="1"/>
    <col min="7937" max="7938" width="10.5703125" customWidth="1"/>
    <col min="7939" max="7939" width="23.7109375" customWidth="1"/>
    <col min="7940" max="7941" width="4.7109375" customWidth="1"/>
    <col min="7942" max="7942" width="23.7109375" customWidth="1"/>
    <col min="7943" max="7943" width="10.5703125" customWidth="1"/>
    <col min="7944" max="7944" width="7" customWidth="1"/>
    <col min="7945" max="7953" width="0" hidden="1" customWidth="1"/>
    <col min="7954" max="7955" width="11.42578125" customWidth="1"/>
    <col min="8191" max="8191" width="3.7109375" customWidth="1"/>
    <col min="8192" max="8192" width="8.28515625" bestFit="1" customWidth="1"/>
    <col min="8193" max="8194" width="10.5703125" customWidth="1"/>
    <col min="8195" max="8195" width="23.7109375" customWidth="1"/>
    <col min="8196" max="8197" width="4.7109375" customWidth="1"/>
    <col min="8198" max="8198" width="23.7109375" customWidth="1"/>
    <col min="8199" max="8199" width="10.5703125" customWidth="1"/>
    <col min="8200" max="8200" width="7" customWidth="1"/>
    <col min="8201" max="8209" width="0" hidden="1" customWidth="1"/>
    <col min="8210" max="8211" width="11.42578125" customWidth="1"/>
    <col min="8447" max="8447" width="3.7109375" customWidth="1"/>
    <col min="8448" max="8448" width="8.28515625" bestFit="1" customWidth="1"/>
    <col min="8449" max="8450" width="10.5703125" customWidth="1"/>
    <col min="8451" max="8451" width="23.7109375" customWidth="1"/>
    <col min="8452" max="8453" width="4.7109375" customWidth="1"/>
    <col min="8454" max="8454" width="23.7109375" customWidth="1"/>
    <col min="8455" max="8455" width="10.5703125" customWidth="1"/>
    <col min="8456" max="8456" width="7" customWidth="1"/>
    <col min="8457" max="8465" width="0" hidden="1" customWidth="1"/>
    <col min="8466" max="8467" width="11.42578125" customWidth="1"/>
    <col min="8703" max="8703" width="3.7109375" customWidth="1"/>
    <col min="8704" max="8704" width="8.28515625" bestFit="1" customWidth="1"/>
    <col min="8705" max="8706" width="10.5703125" customWidth="1"/>
    <col min="8707" max="8707" width="23.7109375" customWidth="1"/>
    <col min="8708" max="8709" width="4.7109375" customWidth="1"/>
    <col min="8710" max="8710" width="23.7109375" customWidth="1"/>
    <col min="8711" max="8711" width="10.5703125" customWidth="1"/>
    <col min="8712" max="8712" width="7" customWidth="1"/>
    <col min="8713" max="8721" width="0" hidden="1" customWidth="1"/>
    <col min="8722" max="8723" width="11.42578125" customWidth="1"/>
    <col min="8959" max="8959" width="3.7109375" customWidth="1"/>
    <col min="8960" max="8960" width="8.28515625" bestFit="1" customWidth="1"/>
    <col min="8961" max="8962" width="10.5703125" customWidth="1"/>
    <col min="8963" max="8963" width="23.7109375" customWidth="1"/>
    <col min="8964" max="8965" width="4.7109375" customWidth="1"/>
    <col min="8966" max="8966" width="23.7109375" customWidth="1"/>
    <col min="8967" max="8967" width="10.5703125" customWidth="1"/>
    <col min="8968" max="8968" width="7" customWidth="1"/>
    <col min="8969" max="8977" width="0" hidden="1" customWidth="1"/>
    <col min="8978" max="8979" width="11.42578125" customWidth="1"/>
    <col min="9215" max="9215" width="3.7109375" customWidth="1"/>
    <col min="9216" max="9216" width="8.28515625" bestFit="1" customWidth="1"/>
    <col min="9217" max="9218" width="10.5703125" customWidth="1"/>
    <col min="9219" max="9219" width="23.7109375" customWidth="1"/>
    <col min="9220" max="9221" width="4.7109375" customWidth="1"/>
    <col min="9222" max="9222" width="23.7109375" customWidth="1"/>
    <col min="9223" max="9223" width="10.5703125" customWidth="1"/>
    <col min="9224" max="9224" width="7" customWidth="1"/>
    <col min="9225" max="9233" width="0" hidden="1" customWidth="1"/>
    <col min="9234" max="9235" width="11.42578125" customWidth="1"/>
    <col min="9471" max="9471" width="3.7109375" customWidth="1"/>
    <col min="9472" max="9472" width="8.28515625" bestFit="1" customWidth="1"/>
    <col min="9473" max="9474" width="10.5703125" customWidth="1"/>
    <col min="9475" max="9475" width="23.7109375" customWidth="1"/>
    <col min="9476" max="9477" width="4.7109375" customWidth="1"/>
    <col min="9478" max="9478" width="23.7109375" customWidth="1"/>
    <col min="9479" max="9479" width="10.5703125" customWidth="1"/>
    <col min="9480" max="9480" width="7" customWidth="1"/>
    <col min="9481" max="9489" width="0" hidden="1" customWidth="1"/>
    <col min="9490" max="9491" width="11.42578125" customWidth="1"/>
    <col min="9727" max="9727" width="3.7109375" customWidth="1"/>
    <col min="9728" max="9728" width="8.28515625" bestFit="1" customWidth="1"/>
    <col min="9729" max="9730" width="10.5703125" customWidth="1"/>
    <col min="9731" max="9731" width="23.7109375" customWidth="1"/>
    <col min="9732" max="9733" width="4.7109375" customWidth="1"/>
    <col min="9734" max="9734" width="23.7109375" customWidth="1"/>
    <col min="9735" max="9735" width="10.5703125" customWidth="1"/>
    <col min="9736" max="9736" width="7" customWidth="1"/>
    <col min="9737" max="9745" width="0" hidden="1" customWidth="1"/>
    <col min="9746" max="9747" width="11.42578125" customWidth="1"/>
    <col min="9983" max="9983" width="3.7109375" customWidth="1"/>
    <col min="9984" max="9984" width="8.28515625" bestFit="1" customWidth="1"/>
    <col min="9985" max="9986" width="10.5703125" customWidth="1"/>
    <col min="9987" max="9987" width="23.7109375" customWidth="1"/>
    <col min="9988" max="9989" width="4.7109375" customWidth="1"/>
    <col min="9990" max="9990" width="23.7109375" customWidth="1"/>
    <col min="9991" max="9991" width="10.5703125" customWidth="1"/>
    <col min="9992" max="9992" width="7" customWidth="1"/>
    <col min="9993" max="10001" width="0" hidden="1" customWidth="1"/>
    <col min="10002" max="10003" width="11.42578125" customWidth="1"/>
    <col min="10239" max="10239" width="3.7109375" customWidth="1"/>
    <col min="10240" max="10240" width="8.28515625" bestFit="1" customWidth="1"/>
    <col min="10241" max="10242" width="10.5703125" customWidth="1"/>
    <col min="10243" max="10243" width="23.7109375" customWidth="1"/>
    <col min="10244" max="10245" width="4.7109375" customWidth="1"/>
    <col min="10246" max="10246" width="23.7109375" customWidth="1"/>
    <col min="10247" max="10247" width="10.5703125" customWidth="1"/>
    <col min="10248" max="10248" width="7" customWidth="1"/>
    <col min="10249" max="10257" width="0" hidden="1" customWidth="1"/>
    <col min="10258" max="10259" width="11.42578125" customWidth="1"/>
    <col min="10495" max="10495" width="3.7109375" customWidth="1"/>
    <col min="10496" max="10496" width="8.28515625" bestFit="1" customWidth="1"/>
    <col min="10497" max="10498" width="10.5703125" customWidth="1"/>
    <col min="10499" max="10499" width="23.7109375" customWidth="1"/>
    <col min="10500" max="10501" width="4.7109375" customWidth="1"/>
    <col min="10502" max="10502" width="23.7109375" customWidth="1"/>
    <col min="10503" max="10503" width="10.5703125" customWidth="1"/>
    <col min="10504" max="10504" width="7" customWidth="1"/>
    <col min="10505" max="10513" width="0" hidden="1" customWidth="1"/>
    <col min="10514" max="10515" width="11.42578125" customWidth="1"/>
    <col min="10751" max="10751" width="3.7109375" customWidth="1"/>
    <col min="10752" max="10752" width="8.28515625" bestFit="1" customWidth="1"/>
    <col min="10753" max="10754" width="10.5703125" customWidth="1"/>
    <col min="10755" max="10755" width="23.7109375" customWidth="1"/>
    <col min="10756" max="10757" width="4.7109375" customWidth="1"/>
    <col min="10758" max="10758" width="23.7109375" customWidth="1"/>
    <col min="10759" max="10759" width="10.5703125" customWidth="1"/>
    <col min="10760" max="10760" width="7" customWidth="1"/>
    <col min="10761" max="10769" width="0" hidden="1" customWidth="1"/>
    <col min="10770" max="10771" width="11.42578125" customWidth="1"/>
    <col min="11007" max="11007" width="3.7109375" customWidth="1"/>
    <col min="11008" max="11008" width="8.28515625" bestFit="1" customWidth="1"/>
    <col min="11009" max="11010" width="10.5703125" customWidth="1"/>
    <col min="11011" max="11011" width="23.7109375" customWidth="1"/>
    <col min="11012" max="11013" width="4.7109375" customWidth="1"/>
    <col min="11014" max="11014" width="23.7109375" customWidth="1"/>
    <col min="11015" max="11015" width="10.5703125" customWidth="1"/>
    <col min="11016" max="11016" width="7" customWidth="1"/>
    <col min="11017" max="11025" width="0" hidden="1" customWidth="1"/>
    <col min="11026" max="11027" width="11.42578125" customWidth="1"/>
    <col min="11263" max="11263" width="3.7109375" customWidth="1"/>
    <col min="11264" max="11264" width="8.28515625" bestFit="1" customWidth="1"/>
    <col min="11265" max="11266" width="10.5703125" customWidth="1"/>
    <col min="11267" max="11267" width="23.7109375" customWidth="1"/>
    <col min="11268" max="11269" width="4.7109375" customWidth="1"/>
    <col min="11270" max="11270" width="23.7109375" customWidth="1"/>
    <col min="11271" max="11271" width="10.5703125" customWidth="1"/>
    <col min="11272" max="11272" width="7" customWidth="1"/>
    <col min="11273" max="11281" width="0" hidden="1" customWidth="1"/>
    <col min="11282" max="11283" width="11.42578125" customWidth="1"/>
    <col min="11519" max="11519" width="3.7109375" customWidth="1"/>
    <col min="11520" max="11520" width="8.28515625" bestFit="1" customWidth="1"/>
    <col min="11521" max="11522" width="10.5703125" customWidth="1"/>
    <col min="11523" max="11523" width="23.7109375" customWidth="1"/>
    <col min="11524" max="11525" width="4.7109375" customWidth="1"/>
    <col min="11526" max="11526" width="23.7109375" customWidth="1"/>
    <col min="11527" max="11527" width="10.5703125" customWidth="1"/>
    <col min="11528" max="11528" width="7" customWidth="1"/>
    <col min="11529" max="11537" width="0" hidden="1" customWidth="1"/>
    <col min="11538" max="11539" width="11.42578125" customWidth="1"/>
    <col min="11775" max="11775" width="3.7109375" customWidth="1"/>
    <col min="11776" max="11776" width="8.28515625" bestFit="1" customWidth="1"/>
    <col min="11777" max="11778" width="10.5703125" customWidth="1"/>
    <col min="11779" max="11779" width="23.7109375" customWidth="1"/>
    <col min="11780" max="11781" width="4.7109375" customWidth="1"/>
    <col min="11782" max="11782" width="23.7109375" customWidth="1"/>
    <col min="11783" max="11783" width="10.5703125" customWidth="1"/>
    <col min="11784" max="11784" width="7" customWidth="1"/>
    <col min="11785" max="11793" width="0" hidden="1" customWidth="1"/>
    <col min="11794" max="11795" width="11.42578125" customWidth="1"/>
    <col min="12031" max="12031" width="3.7109375" customWidth="1"/>
    <col min="12032" max="12032" width="8.28515625" bestFit="1" customWidth="1"/>
    <col min="12033" max="12034" width="10.5703125" customWidth="1"/>
    <col min="12035" max="12035" width="23.7109375" customWidth="1"/>
    <col min="12036" max="12037" width="4.7109375" customWidth="1"/>
    <col min="12038" max="12038" width="23.7109375" customWidth="1"/>
    <col min="12039" max="12039" width="10.5703125" customWidth="1"/>
    <col min="12040" max="12040" width="7" customWidth="1"/>
    <col min="12041" max="12049" width="0" hidden="1" customWidth="1"/>
    <col min="12050" max="12051" width="11.42578125" customWidth="1"/>
    <col min="12287" max="12287" width="3.7109375" customWidth="1"/>
    <col min="12288" max="12288" width="8.28515625" bestFit="1" customWidth="1"/>
    <col min="12289" max="12290" width="10.5703125" customWidth="1"/>
    <col min="12291" max="12291" width="23.7109375" customWidth="1"/>
    <col min="12292" max="12293" width="4.7109375" customWidth="1"/>
    <col min="12294" max="12294" width="23.7109375" customWidth="1"/>
    <col min="12295" max="12295" width="10.5703125" customWidth="1"/>
    <col min="12296" max="12296" width="7" customWidth="1"/>
    <col min="12297" max="12305" width="0" hidden="1" customWidth="1"/>
    <col min="12306" max="12307" width="11.42578125" customWidth="1"/>
    <col min="12543" max="12543" width="3.7109375" customWidth="1"/>
    <col min="12544" max="12544" width="8.28515625" bestFit="1" customWidth="1"/>
    <col min="12545" max="12546" width="10.5703125" customWidth="1"/>
    <col min="12547" max="12547" width="23.7109375" customWidth="1"/>
    <col min="12548" max="12549" width="4.7109375" customWidth="1"/>
    <col min="12550" max="12550" width="23.7109375" customWidth="1"/>
    <col min="12551" max="12551" width="10.5703125" customWidth="1"/>
    <col min="12552" max="12552" width="7" customWidth="1"/>
    <col min="12553" max="12561" width="0" hidden="1" customWidth="1"/>
    <col min="12562" max="12563" width="11.42578125" customWidth="1"/>
    <col min="12799" max="12799" width="3.7109375" customWidth="1"/>
    <col min="12800" max="12800" width="8.28515625" bestFit="1" customWidth="1"/>
    <col min="12801" max="12802" width="10.5703125" customWidth="1"/>
    <col min="12803" max="12803" width="23.7109375" customWidth="1"/>
    <col min="12804" max="12805" width="4.7109375" customWidth="1"/>
    <col min="12806" max="12806" width="23.7109375" customWidth="1"/>
    <col min="12807" max="12807" width="10.5703125" customWidth="1"/>
    <col min="12808" max="12808" width="7" customWidth="1"/>
    <col min="12809" max="12817" width="0" hidden="1" customWidth="1"/>
    <col min="12818" max="12819" width="11.42578125" customWidth="1"/>
    <col min="13055" max="13055" width="3.7109375" customWidth="1"/>
    <col min="13056" max="13056" width="8.28515625" bestFit="1" customWidth="1"/>
    <col min="13057" max="13058" width="10.5703125" customWidth="1"/>
    <col min="13059" max="13059" width="23.7109375" customWidth="1"/>
    <col min="13060" max="13061" width="4.7109375" customWidth="1"/>
    <col min="13062" max="13062" width="23.7109375" customWidth="1"/>
    <col min="13063" max="13063" width="10.5703125" customWidth="1"/>
    <col min="13064" max="13064" width="7" customWidth="1"/>
    <col min="13065" max="13073" width="0" hidden="1" customWidth="1"/>
    <col min="13074" max="13075" width="11.42578125" customWidth="1"/>
    <col min="13311" max="13311" width="3.7109375" customWidth="1"/>
    <col min="13312" max="13312" width="8.28515625" bestFit="1" customWidth="1"/>
    <col min="13313" max="13314" width="10.5703125" customWidth="1"/>
    <col min="13315" max="13315" width="23.7109375" customWidth="1"/>
    <col min="13316" max="13317" width="4.7109375" customWidth="1"/>
    <col min="13318" max="13318" width="23.7109375" customWidth="1"/>
    <col min="13319" max="13319" width="10.5703125" customWidth="1"/>
    <col min="13320" max="13320" width="7" customWidth="1"/>
    <col min="13321" max="13329" width="0" hidden="1" customWidth="1"/>
    <col min="13330" max="13331" width="11.42578125" customWidth="1"/>
    <col min="13567" max="13567" width="3.7109375" customWidth="1"/>
    <col min="13568" max="13568" width="8.28515625" bestFit="1" customWidth="1"/>
    <col min="13569" max="13570" width="10.5703125" customWidth="1"/>
    <col min="13571" max="13571" width="23.7109375" customWidth="1"/>
    <col min="13572" max="13573" width="4.7109375" customWidth="1"/>
    <col min="13574" max="13574" width="23.7109375" customWidth="1"/>
    <col min="13575" max="13575" width="10.5703125" customWidth="1"/>
    <col min="13576" max="13576" width="7" customWidth="1"/>
    <col min="13577" max="13585" width="0" hidden="1" customWidth="1"/>
    <col min="13586" max="13587" width="11.42578125" customWidth="1"/>
    <col min="13823" max="13823" width="3.7109375" customWidth="1"/>
    <col min="13824" max="13824" width="8.28515625" bestFit="1" customWidth="1"/>
    <col min="13825" max="13826" width="10.5703125" customWidth="1"/>
    <col min="13827" max="13827" width="23.7109375" customWidth="1"/>
    <col min="13828" max="13829" width="4.7109375" customWidth="1"/>
    <col min="13830" max="13830" width="23.7109375" customWidth="1"/>
    <col min="13831" max="13831" width="10.5703125" customWidth="1"/>
    <col min="13832" max="13832" width="7" customWidth="1"/>
    <col min="13833" max="13841" width="0" hidden="1" customWidth="1"/>
    <col min="13842" max="13843" width="11.42578125" customWidth="1"/>
    <col min="14079" max="14079" width="3.7109375" customWidth="1"/>
    <col min="14080" max="14080" width="8.28515625" bestFit="1" customWidth="1"/>
    <col min="14081" max="14082" width="10.5703125" customWidth="1"/>
    <col min="14083" max="14083" width="23.7109375" customWidth="1"/>
    <col min="14084" max="14085" width="4.7109375" customWidth="1"/>
    <col min="14086" max="14086" width="23.7109375" customWidth="1"/>
    <col min="14087" max="14087" width="10.5703125" customWidth="1"/>
    <col min="14088" max="14088" width="7" customWidth="1"/>
    <col min="14089" max="14097" width="0" hidden="1" customWidth="1"/>
    <col min="14098" max="14099" width="11.42578125" customWidth="1"/>
    <col min="14335" max="14335" width="3.7109375" customWidth="1"/>
    <col min="14336" max="14336" width="8.28515625" bestFit="1" customWidth="1"/>
    <col min="14337" max="14338" width="10.5703125" customWidth="1"/>
    <col min="14339" max="14339" width="23.7109375" customWidth="1"/>
    <col min="14340" max="14341" width="4.7109375" customWidth="1"/>
    <col min="14342" max="14342" width="23.7109375" customWidth="1"/>
    <col min="14343" max="14343" width="10.5703125" customWidth="1"/>
    <col min="14344" max="14344" width="7" customWidth="1"/>
    <col min="14345" max="14353" width="0" hidden="1" customWidth="1"/>
    <col min="14354" max="14355" width="11.42578125" customWidth="1"/>
    <col min="14591" max="14591" width="3.7109375" customWidth="1"/>
    <col min="14592" max="14592" width="8.28515625" bestFit="1" customWidth="1"/>
    <col min="14593" max="14594" width="10.5703125" customWidth="1"/>
    <col min="14595" max="14595" width="23.7109375" customWidth="1"/>
    <col min="14596" max="14597" width="4.7109375" customWidth="1"/>
    <col min="14598" max="14598" width="23.7109375" customWidth="1"/>
    <col min="14599" max="14599" width="10.5703125" customWidth="1"/>
    <col min="14600" max="14600" width="7" customWidth="1"/>
    <col min="14601" max="14609" width="0" hidden="1" customWidth="1"/>
    <col min="14610" max="14611" width="11.42578125" customWidth="1"/>
    <col min="14847" max="14847" width="3.7109375" customWidth="1"/>
    <col min="14848" max="14848" width="8.28515625" bestFit="1" customWidth="1"/>
    <col min="14849" max="14850" width="10.5703125" customWidth="1"/>
    <col min="14851" max="14851" width="23.7109375" customWidth="1"/>
    <col min="14852" max="14853" width="4.7109375" customWidth="1"/>
    <col min="14854" max="14854" width="23.7109375" customWidth="1"/>
    <col min="14855" max="14855" width="10.5703125" customWidth="1"/>
    <col min="14856" max="14856" width="7" customWidth="1"/>
    <col min="14857" max="14865" width="0" hidden="1" customWidth="1"/>
    <col min="14866" max="14867" width="11.42578125" customWidth="1"/>
    <col min="15103" max="15103" width="3.7109375" customWidth="1"/>
    <col min="15104" max="15104" width="8.28515625" bestFit="1" customWidth="1"/>
    <col min="15105" max="15106" width="10.5703125" customWidth="1"/>
    <col min="15107" max="15107" width="23.7109375" customWidth="1"/>
    <col min="15108" max="15109" width="4.7109375" customWidth="1"/>
    <col min="15110" max="15110" width="23.7109375" customWidth="1"/>
    <col min="15111" max="15111" width="10.5703125" customWidth="1"/>
    <col min="15112" max="15112" width="7" customWidth="1"/>
    <col min="15113" max="15121" width="0" hidden="1" customWidth="1"/>
    <col min="15122" max="15123" width="11.42578125" customWidth="1"/>
    <col min="15359" max="15359" width="3.7109375" customWidth="1"/>
    <col min="15360" max="15360" width="8.28515625" bestFit="1" customWidth="1"/>
    <col min="15361" max="15362" width="10.5703125" customWidth="1"/>
    <col min="15363" max="15363" width="23.7109375" customWidth="1"/>
    <col min="15364" max="15365" width="4.7109375" customWidth="1"/>
    <col min="15366" max="15366" width="23.7109375" customWidth="1"/>
    <col min="15367" max="15367" width="10.5703125" customWidth="1"/>
    <col min="15368" max="15368" width="7" customWidth="1"/>
    <col min="15369" max="15377" width="0" hidden="1" customWidth="1"/>
    <col min="15378" max="15379" width="11.42578125" customWidth="1"/>
    <col min="15615" max="15615" width="3.7109375" customWidth="1"/>
    <col min="15616" max="15616" width="8.28515625" bestFit="1" customWidth="1"/>
    <col min="15617" max="15618" width="10.5703125" customWidth="1"/>
    <col min="15619" max="15619" width="23.7109375" customWidth="1"/>
    <col min="15620" max="15621" width="4.7109375" customWidth="1"/>
    <col min="15622" max="15622" width="23.7109375" customWidth="1"/>
    <col min="15623" max="15623" width="10.5703125" customWidth="1"/>
    <col min="15624" max="15624" width="7" customWidth="1"/>
    <col min="15625" max="15633" width="0" hidden="1" customWidth="1"/>
    <col min="15634" max="15635" width="11.42578125" customWidth="1"/>
    <col min="15871" max="15871" width="3.7109375" customWidth="1"/>
    <col min="15872" max="15872" width="8.28515625" bestFit="1" customWidth="1"/>
    <col min="15873" max="15874" width="10.5703125" customWidth="1"/>
    <col min="15875" max="15875" width="23.7109375" customWidth="1"/>
    <col min="15876" max="15877" width="4.7109375" customWidth="1"/>
    <col min="15878" max="15878" width="23.7109375" customWidth="1"/>
    <col min="15879" max="15879" width="10.5703125" customWidth="1"/>
    <col min="15880" max="15880" width="7" customWidth="1"/>
    <col min="15881" max="15889" width="0" hidden="1" customWidth="1"/>
    <col min="15890" max="15891" width="11.42578125" customWidth="1"/>
    <col min="16127" max="16127" width="3.7109375" customWidth="1"/>
    <col min="16128" max="16128" width="8.28515625" bestFit="1" customWidth="1"/>
    <col min="16129" max="16130" width="10.5703125" customWidth="1"/>
    <col min="16131" max="16131" width="23.7109375" customWidth="1"/>
    <col min="16132" max="16133" width="4.7109375" customWidth="1"/>
    <col min="16134" max="16134" width="23.7109375" customWidth="1"/>
    <col min="16135" max="16135" width="10.5703125" customWidth="1"/>
    <col min="16136" max="16136" width="7" customWidth="1"/>
    <col min="16137" max="16145" width="0" hidden="1" customWidth="1"/>
    <col min="16146" max="16147" width="11.42578125" customWidth="1"/>
  </cols>
  <sheetData>
    <row r="1" spans="1:21" s="2" customFormat="1" ht="19.5" thickBot="1" x14ac:dyDescent="0.35">
      <c r="A1" s="1" t="s">
        <v>0</v>
      </c>
      <c r="B1" s="1" t="s">
        <v>1</v>
      </c>
      <c r="C1" s="1" t="s">
        <v>2</v>
      </c>
      <c r="D1" s="1" t="s">
        <v>4</v>
      </c>
      <c r="E1" s="98" t="s">
        <v>5</v>
      </c>
      <c r="F1" s="98"/>
      <c r="G1" s="1" t="s">
        <v>6</v>
      </c>
      <c r="H1" s="1" t="s">
        <v>8</v>
      </c>
      <c r="I1" s="1" t="s">
        <v>9</v>
      </c>
      <c r="J1" s="1" t="s">
        <v>10</v>
      </c>
      <c r="K1" s="1" t="s">
        <v>11</v>
      </c>
      <c r="L1" s="1" t="s">
        <v>12</v>
      </c>
      <c r="M1" s="1" t="s">
        <v>13</v>
      </c>
      <c r="N1" s="1"/>
      <c r="O1" s="1" t="s">
        <v>14</v>
      </c>
      <c r="P1" s="1" t="s">
        <v>3</v>
      </c>
      <c r="Q1" s="1" t="s">
        <v>7</v>
      </c>
      <c r="R1" s="1" t="s">
        <v>15</v>
      </c>
      <c r="S1" s="47" t="s">
        <v>52</v>
      </c>
      <c r="U1" s="3"/>
    </row>
    <row r="2" spans="1:21" x14ac:dyDescent="0.25">
      <c r="A2" s="4">
        <v>2</v>
      </c>
      <c r="B2" s="5" t="s">
        <v>16</v>
      </c>
      <c r="C2" s="5" t="s">
        <v>19</v>
      </c>
      <c r="D2" s="5" t="str">
        <f>[1]Poules!B7</f>
        <v>GJ Haut Léon 1</v>
      </c>
      <c r="E2" s="5"/>
      <c r="F2" s="5"/>
      <c r="G2" s="5" t="str">
        <f>[1]Poules!B10</f>
        <v>FCLP 1</v>
      </c>
      <c r="H2" s="7">
        <v>1</v>
      </c>
      <c r="I2" s="5">
        <f t="shared" ref="I2:I34" si="0">COUNTBLANK(E2:F2)</f>
        <v>2</v>
      </c>
      <c r="J2" s="5">
        <f t="shared" ref="J2:J34" si="1">IF(E2&gt;F2,1,0)</f>
        <v>0</v>
      </c>
      <c r="K2" s="5">
        <f t="shared" ref="K2:K34" si="2">IF(E2&lt;F2,1,0)</f>
        <v>0</v>
      </c>
      <c r="L2" s="5">
        <f t="shared" ref="L2:L34" si="3">IF(F2&gt;E2,1,0)</f>
        <v>0</v>
      </c>
      <c r="M2" s="5">
        <f t="shared" ref="M2:M34" si="4">IF(F2&lt;E2,1,0)</f>
        <v>0</v>
      </c>
      <c r="N2" s="5">
        <f t="shared" ref="N2:N33" si="5">SUM(I2:M2)</f>
        <v>2</v>
      </c>
      <c r="O2" s="5">
        <f t="shared" ref="O2:O33" si="6">IF(N2=0,1,0)</f>
        <v>0</v>
      </c>
      <c r="P2" s="5" t="e">
        <f>IF(#REF!= "OUI",1,0)</f>
        <v>#REF!</v>
      </c>
      <c r="Q2" s="6" t="e">
        <f>IF(#REF!="OUI",1,0)</f>
        <v>#REF!</v>
      </c>
      <c r="R2" s="5" t="s">
        <v>18</v>
      </c>
      <c r="S2" s="101" t="s">
        <v>142</v>
      </c>
    </row>
    <row r="3" spans="1:21" x14ac:dyDescent="0.25">
      <c r="A3" s="10">
        <v>4</v>
      </c>
      <c r="B3" s="8" t="s">
        <v>20</v>
      </c>
      <c r="C3" s="8" t="s">
        <v>19</v>
      </c>
      <c r="D3" s="8" t="str">
        <f>[1]Poules!F10</f>
        <v>US Cléder 1</v>
      </c>
      <c r="E3" s="8"/>
      <c r="F3" s="8"/>
      <c r="G3" s="8" t="str">
        <f>[1]Poules!F7</f>
        <v>SC Morlaix</v>
      </c>
      <c r="H3" s="11">
        <v>2</v>
      </c>
      <c r="I3" s="8">
        <f t="shared" si="0"/>
        <v>2</v>
      </c>
      <c r="J3" s="8">
        <f t="shared" si="1"/>
        <v>0</v>
      </c>
      <c r="K3" s="8">
        <f t="shared" si="2"/>
        <v>0</v>
      </c>
      <c r="L3" s="8">
        <f t="shared" si="3"/>
        <v>0</v>
      </c>
      <c r="M3" s="8">
        <f t="shared" si="4"/>
        <v>0</v>
      </c>
      <c r="N3" s="8">
        <f t="shared" si="5"/>
        <v>2</v>
      </c>
      <c r="O3" s="8">
        <f t="shared" si="6"/>
        <v>0</v>
      </c>
      <c r="P3" s="8" t="e">
        <f>IF(#REF!= "OUI",1,0)</f>
        <v>#REF!</v>
      </c>
      <c r="Q3" s="9" t="e">
        <f>IF(#REF!="OUI",1,0)</f>
        <v>#REF!</v>
      </c>
      <c r="R3" s="8" t="s">
        <v>18</v>
      </c>
      <c r="S3" s="102"/>
    </row>
    <row r="4" spans="1:21" x14ac:dyDescent="0.25">
      <c r="A4" s="10">
        <v>6</v>
      </c>
      <c r="B4" s="8" t="s">
        <v>21</v>
      </c>
      <c r="C4" s="8" t="s">
        <v>19</v>
      </c>
      <c r="D4" s="8" t="str">
        <f>[1]Poules!J10</f>
        <v>SP Plouescat</v>
      </c>
      <c r="E4" s="8"/>
      <c r="F4" s="8"/>
      <c r="G4" s="8" t="str">
        <f>[1]Poules!J8</f>
        <v>SLK</v>
      </c>
      <c r="H4" s="11">
        <v>3</v>
      </c>
      <c r="I4" s="8">
        <f t="shared" si="0"/>
        <v>2</v>
      </c>
      <c r="J4" s="8">
        <f t="shared" si="1"/>
        <v>0</v>
      </c>
      <c r="K4" s="8">
        <f t="shared" si="2"/>
        <v>0</v>
      </c>
      <c r="L4" s="8">
        <f t="shared" si="3"/>
        <v>0</v>
      </c>
      <c r="M4" s="8">
        <f t="shared" si="4"/>
        <v>0</v>
      </c>
      <c r="N4" s="8">
        <f t="shared" si="5"/>
        <v>2</v>
      </c>
      <c r="O4" s="8">
        <f t="shared" si="6"/>
        <v>0</v>
      </c>
      <c r="P4" s="8" t="e">
        <f>IF(#REF!= "OUI",1,0)</f>
        <v>#REF!</v>
      </c>
      <c r="Q4" s="9" t="e">
        <f>IF(#REF!="OUI",1,0)</f>
        <v>#REF!</v>
      </c>
      <c r="R4" s="8" t="s">
        <v>18</v>
      </c>
      <c r="S4" s="102"/>
    </row>
    <row r="5" spans="1:21" x14ac:dyDescent="0.25">
      <c r="A5" s="10">
        <v>8</v>
      </c>
      <c r="B5" s="8" t="s">
        <v>22</v>
      </c>
      <c r="C5" s="8" t="s">
        <v>19</v>
      </c>
      <c r="D5" s="8" t="str">
        <f>[1]Poules!B17</f>
        <v>SLK 2</v>
      </c>
      <c r="E5" s="8"/>
      <c r="F5" s="8"/>
      <c r="G5" s="8" t="str">
        <f>[1]Poules!B16</f>
        <v>US Taulé</v>
      </c>
      <c r="H5" s="11">
        <v>4</v>
      </c>
      <c r="I5" s="8">
        <f t="shared" si="0"/>
        <v>2</v>
      </c>
      <c r="J5" s="8">
        <f t="shared" si="1"/>
        <v>0</v>
      </c>
      <c r="K5" s="8">
        <f t="shared" si="2"/>
        <v>0</v>
      </c>
      <c r="L5" s="8">
        <f t="shared" si="3"/>
        <v>0</v>
      </c>
      <c r="M5" s="8">
        <f t="shared" si="4"/>
        <v>0</v>
      </c>
      <c r="N5" s="8">
        <f t="shared" si="5"/>
        <v>2</v>
      </c>
      <c r="O5" s="8">
        <f t="shared" si="6"/>
        <v>0</v>
      </c>
      <c r="P5" s="8" t="e">
        <f>IF(#REF!= "OUI",1,0)</f>
        <v>#REF!</v>
      </c>
      <c r="Q5" s="9" t="e">
        <f>IF(#REF!="OUI",1,0)</f>
        <v>#REF!</v>
      </c>
      <c r="R5" s="8" t="s">
        <v>18</v>
      </c>
      <c r="S5" s="102"/>
    </row>
    <row r="6" spans="1:21" x14ac:dyDescent="0.25">
      <c r="A6" s="10">
        <v>10</v>
      </c>
      <c r="B6" s="8" t="s">
        <v>23</v>
      </c>
      <c r="C6" s="8" t="s">
        <v>19</v>
      </c>
      <c r="D6" s="8" t="str">
        <f>[1]Poules!F18</f>
        <v>US Cléder 2</v>
      </c>
      <c r="E6" s="8"/>
      <c r="F6" s="8"/>
      <c r="G6" s="8" t="str">
        <f>[1]Poules!F15</f>
        <v>GJ Val D'arguenon</v>
      </c>
      <c r="H6" s="11">
        <v>5</v>
      </c>
      <c r="I6" s="8">
        <f t="shared" si="0"/>
        <v>2</v>
      </c>
      <c r="J6" s="8">
        <f t="shared" si="1"/>
        <v>0</v>
      </c>
      <c r="K6" s="8">
        <f t="shared" si="2"/>
        <v>0</v>
      </c>
      <c r="L6" s="8">
        <f t="shared" si="3"/>
        <v>0</v>
      </c>
      <c r="M6" s="8">
        <f t="shared" si="4"/>
        <v>0</v>
      </c>
      <c r="N6" s="8">
        <f t="shared" si="5"/>
        <v>2</v>
      </c>
      <c r="O6" s="8">
        <f t="shared" si="6"/>
        <v>0</v>
      </c>
      <c r="P6" s="8" t="e">
        <f>IF(#REF!= "OUI",1,0)</f>
        <v>#REF!</v>
      </c>
      <c r="Q6" s="9" t="e">
        <f>IF(#REF!="OUI",1,0)</f>
        <v>#REF!</v>
      </c>
      <c r="R6" s="8" t="s">
        <v>18</v>
      </c>
      <c r="S6" s="102"/>
    </row>
    <row r="7" spans="1:21" ht="15.75" thickBot="1" x14ac:dyDescent="0.3">
      <c r="A7" s="25">
        <v>12</v>
      </c>
      <c r="B7" s="26" t="s">
        <v>24</v>
      </c>
      <c r="C7" s="26" t="s">
        <v>19</v>
      </c>
      <c r="D7" s="26" t="str">
        <f>[1]Poules!J18</f>
        <v>FCLP 2</v>
      </c>
      <c r="E7" s="26"/>
      <c r="F7" s="26"/>
      <c r="G7" s="26" t="str">
        <f>[1]Poules!J15</f>
        <v>FC Chateaulin</v>
      </c>
      <c r="H7" s="28">
        <v>6</v>
      </c>
      <c r="I7" s="26">
        <f t="shared" si="0"/>
        <v>2</v>
      </c>
      <c r="J7" s="26">
        <f t="shared" si="1"/>
        <v>0</v>
      </c>
      <c r="K7" s="26">
        <f t="shared" si="2"/>
        <v>0</v>
      </c>
      <c r="L7" s="26">
        <f t="shared" si="3"/>
        <v>0</v>
      </c>
      <c r="M7" s="26">
        <f t="shared" si="4"/>
        <v>0</v>
      </c>
      <c r="N7" s="26">
        <f t="shared" si="5"/>
        <v>2</v>
      </c>
      <c r="O7" s="26">
        <f t="shared" si="6"/>
        <v>0</v>
      </c>
      <c r="P7" s="26" t="e">
        <f>IF(#REF!= "OUI",1,0)</f>
        <v>#REF!</v>
      </c>
      <c r="Q7" s="27" t="e">
        <f>IF(#REF!="OUI",1,0)</f>
        <v>#REF!</v>
      </c>
      <c r="R7" s="26" t="s">
        <v>18</v>
      </c>
      <c r="S7" s="103"/>
    </row>
    <row r="8" spans="1:21" x14ac:dyDescent="0.25">
      <c r="A8" s="12">
        <v>14</v>
      </c>
      <c r="B8" s="13" t="s">
        <v>25</v>
      </c>
      <c r="C8" s="14" t="s">
        <v>19</v>
      </c>
      <c r="D8" s="14" t="str">
        <f>[1]Poules!B40</f>
        <v>GJ Côte Léonarde</v>
      </c>
      <c r="E8" s="14"/>
      <c r="F8" s="14"/>
      <c r="G8" s="14" t="str">
        <f>[1]Poules!B38</f>
        <v>FCLP 2</v>
      </c>
      <c r="H8" s="13">
        <v>1</v>
      </c>
      <c r="I8" s="12">
        <f t="shared" si="0"/>
        <v>2</v>
      </c>
      <c r="J8" s="14">
        <f t="shared" si="1"/>
        <v>0</v>
      </c>
      <c r="K8" s="14">
        <f t="shared" si="2"/>
        <v>0</v>
      </c>
      <c r="L8" s="15">
        <f t="shared" si="3"/>
        <v>0</v>
      </c>
      <c r="M8" s="14">
        <f t="shared" si="4"/>
        <v>0</v>
      </c>
      <c r="N8" s="14">
        <f t="shared" si="5"/>
        <v>2</v>
      </c>
      <c r="O8" s="14">
        <f t="shared" si="6"/>
        <v>0</v>
      </c>
      <c r="P8" s="14" t="e">
        <f>IF(#REF!= "OUI",1,0)</f>
        <v>#REF!</v>
      </c>
      <c r="Q8" s="15" t="e">
        <f>IF(#REF!="OUI",1,0)</f>
        <v>#REF!</v>
      </c>
      <c r="R8" s="14" t="s">
        <v>26</v>
      </c>
      <c r="S8" s="106" t="s">
        <v>53</v>
      </c>
    </row>
    <row r="9" spans="1:21" x14ac:dyDescent="0.25">
      <c r="A9" s="16">
        <v>16</v>
      </c>
      <c r="B9" s="17" t="s">
        <v>27</v>
      </c>
      <c r="C9" s="18" t="s">
        <v>19</v>
      </c>
      <c r="D9" s="18" t="str">
        <f>[1]Poules!F37</f>
        <v>Stade Brestois</v>
      </c>
      <c r="E9" s="18"/>
      <c r="F9" s="18"/>
      <c r="G9" s="18" t="str">
        <f>[1]Poules!F40</f>
        <v>Landi FC</v>
      </c>
      <c r="H9" s="17">
        <v>2</v>
      </c>
      <c r="I9" s="16">
        <f t="shared" si="0"/>
        <v>2</v>
      </c>
      <c r="J9" s="18">
        <f t="shared" si="1"/>
        <v>0</v>
      </c>
      <c r="K9" s="18">
        <f t="shared" si="2"/>
        <v>0</v>
      </c>
      <c r="L9" s="19">
        <f t="shared" si="3"/>
        <v>0</v>
      </c>
      <c r="M9" s="18">
        <f t="shared" si="4"/>
        <v>0</v>
      </c>
      <c r="N9" s="18">
        <f t="shared" si="5"/>
        <v>2</v>
      </c>
      <c r="O9" s="18">
        <f t="shared" si="6"/>
        <v>0</v>
      </c>
      <c r="P9" s="18" t="e">
        <f>IF(#REF!= "OUI",1,0)</f>
        <v>#REF!</v>
      </c>
      <c r="Q9" s="19" t="e">
        <f>IF(#REF!="OUI",1,0)</f>
        <v>#REF!</v>
      </c>
      <c r="R9" s="18" t="s">
        <v>26</v>
      </c>
      <c r="S9" s="99"/>
    </row>
    <row r="10" spans="1:21" x14ac:dyDescent="0.25">
      <c r="A10" s="16">
        <v>18</v>
      </c>
      <c r="B10" s="17" t="s">
        <v>28</v>
      </c>
      <c r="C10" s="18" t="s">
        <v>19</v>
      </c>
      <c r="D10" s="18" t="str">
        <f>[1]Poules!J37</f>
        <v>Stade Plabennecois</v>
      </c>
      <c r="E10" s="18"/>
      <c r="F10" s="18"/>
      <c r="G10" s="18" t="str">
        <f>[1]Poules!J40</f>
        <v>GJ Val d'Arguenon 2</v>
      </c>
      <c r="H10" s="17">
        <v>3</v>
      </c>
      <c r="I10" s="16">
        <f t="shared" si="0"/>
        <v>2</v>
      </c>
      <c r="J10" s="18">
        <f t="shared" si="1"/>
        <v>0</v>
      </c>
      <c r="K10" s="18">
        <f t="shared" si="2"/>
        <v>0</v>
      </c>
      <c r="L10" s="19">
        <f t="shared" si="3"/>
        <v>0</v>
      </c>
      <c r="M10" s="18">
        <f t="shared" si="4"/>
        <v>0</v>
      </c>
      <c r="N10" s="18">
        <f t="shared" si="5"/>
        <v>2</v>
      </c>
      <c r="O10" s="18">
        <f t="shared" si="6"/>
        <v>0</v>
      </c>
      <c r="P10" s="18" t="e">
        <f>IF(#REF!= "OUI",1,0)</f>
        <v>#REF!</v>
      </c>
      <c r="Q10" s="19" t="e">
        <f>IF(#REF!="OUI",1,0)</f>
        <v>#REF!</v>
      </c>
      <c r="R10" s="18" t="s">
        <v>26</v>
      </c>
      <c r="S10" s="99"/>
    </row>
    <row r="11" spans="1:21" x14ac:dyDescent="0.25">
      <c r="A11" s="16">
        <v>20</v>
      </c>
      <c r="B11" s="17" t="s">
        <v>29</v>
      </c>
      <c r="C11" s="18" t="s">
        <v>19</v>
      </c>
      <c r="D11" s="18" t="str">
        <f>[1]Poules!B47</f>
        <v>SLK</v>
      </c>
      <c r="E11" s="18"/>
      <c r="F11" s="18"/>
      <c r="G11" s="18" t="str">
        <f>[1]Poules!B45</f>
        <v>GJ Val d'Arguenon 1</v>
      </c>
      <c r="H11" s="17">
        <v>4</v>
      </c>
      <c r="I11" s="16">
        <f t="shared" si="0"/>
        <v>2</v>
      </c>
      <c r="J11" s="18">
        <f t="shared" si="1"/>
        <v>0</v>
      </c>
      <c r="K11" s="18">
        <f t="shared" si="2"/>
        <v>0</v>
      </c>
      <c r="L11" s="19">
        <f t="shared" si="3"/>
        <v>0</v>
      </c>
      <c r="M11" s="18">
        <f t="shared" si="4"/>
        <v>0</v>
      </c>
      <c r="N11" s="18">
        <f t="shared" si="5"/>
        <v>2</v>
      </c>
      <c r="O11" s="18">
        <f t="shared" si="6"/>
        <v>0</v>
      </c>
      <c r="P11" s="18" t="e">
        <f>IF(#REF!= "OUI",1,0)</f>
        <v>#REF!</v>
      </c>
      <c r="Q11" s="19" t="e">
        <f>IF(#REF!="OUI",1,0)</f>
        <v>#REF!</v>
      </c>
      <c r="R11" s="18" t="s">
        <v>26</v>
      </c>
      <c r="S11" s="99"/>
    </row>
    <row r="12" spans="1:21" ht="15.75" thickBot="1" x14ac:dyDescent="0.3">
      <c r="A12" s="20">
        <v>22</v>
      </c>
      <c r="B12" s="21" t="s">
        <v>30</v>
      </c>
      <c r="C12" s="22" t="s">
        <v>19</v>
      </c>
      <c r="D12" s="22" t="str">
        <f>[1]Poules!F48</f>
        <v>GJ Haut Léon 5</v>
      </c>
      <c r="E12" s="22"/>
      <c r="F12" s="22"/>
      <c r="G12" s="22" t="str">
        <f>[1]Poules!F47</f>
        <v>SP Plouescat</v>
      </c>
      <c r="H12" s="21">
        <v>5</v>
      </c>
      <c r="I12" s="20">
        <f t="shared" si="0"/>
        <v>2</v>
      </c>
      <c r="J12" s="22">
        <f t="shared" si="1"/>
        <v>0</v>
      </c>
      <c r="K12" s="22">
        <f t="shared" si="2"/>
        <v>0</v>
      </c>
      <c r="L12" s="23">
        <f t="shared" si="3"/>
        <v>0</v>
      </c>
      <c r="M12" s="22">
        <f t="shared" si="4"/>
        <v>0</v>
      </c>
      <c r="N12" s="22">
        <f t="shared" si="5"/>
        <v>2</v>
      </c>
      <c r="O12" s="22">
        <f t="shared" si="6"/>
        <v>0</v>
      </c>
      <c r="P12" s="22" t="e">
        <f>IF(#REF!= "OUI",1,0)</f>
        <v>#REF!</v>
      </c>
      <c r="Q12" s="23" t="e">
        <f>IF(#REF!="OUI",1,0)</f>
        <v>#REF!</v>
      </c>
      <c r="R12" s="22" t="s">
        <v>26</v>
      </c>
      <c r="S12" s="100"/>
    </row>
    <row r="13" spans="1:21" x14ac:dyDescent="0.25">
      <c r="A13" s="4">
        <v>24</v>
      </c>
      <c r="B13" s="5" t="s">
        <v>31</v>
      </c>
      <c r="C13" s="5" t="s">
        <v>19</v>
      </c>
      <c r="D13" s="5" t="str">
        <f>[1]Poules!B7</f>
        <v>GJ Haut Léon 1</v>
      </c>
      <c r="E13" s="5"/>
      <c r="F13" s="5"/>
      <c r="G13" s="5" t="str">
        <f>[1]Poules!B8</f>
        <v>ES St Thegonnec</v>
      </c>
      <c r="H13" s="7">
        <v>1</v>
      </c>
      <c r="I13" s="5">
        <f t="shared" si="0"/>
        <v>2</v>
      </c>
      <c r="J13" s="5">
        <f t="shared" si="1"/>
        <v>0</v>
      </c>
      <c r="K13" s="5">
        <f t="shared" si="2"/>
        <v>0</v>
      </c>
      <c r="L13" s="5">
        <f t="shared" si="3"/>
        <v>0</v>
      </c>
      <c r="M13" s="5">
        <f t="shared" si="4"/>
        <v>0</v>
      </c>
      <c r="N13" s="5">
        <f t="shared" si="5"/>
        <v>2</v>
      </c>
      <c r="O13" s="5">
        <f t="shared" si="6"/>
        <v>0</v>
      </c>
      <c r="P13" s="5" t="e">
        <f>IF(#REF!= "OUI",1,0)</f>
        <v>#REF!</v>
      </c>
      <c r="Q13" s="6" t="e">
        <f>IF(#REF!="OUI",1,0)</f>
        <v>#REF!</v>
      </c>
      <c r="R13" s="5" t="s">
        <v>18</v>
      </c>
      <c r="S13" s="107" t="s">
        <v>59</v>
      </c>
    </row>
    <row r="14" spans="1:21" x14ac:dyDescent="0.25">
      <c r="A14" s="24">
        <v>26</v>
      </c>
      <c r="B14" s="8" t="s">
        <v>32</v>
      </c>
      <c r="C14" s="8" t="s">
        <v>19</v>
      </c>
      <c r="D14" s="8" t="str">
        <f>[1]Poules!F10</f>
        <v>US Cléder 1</v>
      </c>
      <c r="E14" s="8"/>
      <c r="F14" s="8"/>
      <c r="G14" s="8" t="str">
        <f>[1]Poules!F9</f>
        <v>GJ Côte Léonarde</v>
      </c>
      <c r="H14" s="11">
        <v>2</v>
      </c>
      <c r="I14" s="8">
        <f t="shared" si="0"/>
        <v>2</v>
      </c>
      <c r="J14" s="8">
        <f t="shared" si="1"/>
        <v>0</v>
      </c>
      <c r="K14" s="8">
        <f t="shared" si="2"/>
        <v>0</v>
      </c>
      <c r="L14" s="8">
        <f t="shared" si="3"/>
        <v>0</v>
      </c>
      <c r="M14" s="8">
        <f t="shared" si="4"/>
        <v>0</v>
      </c>
      <c r="N14" s="8">
        <f t="shared" si="5"/>
        <v>2</v>
      </c>
      <c r="O14" s="8">
        <f t="shared" si="6"/>
        <v>0</v>
      </c>
      <c r="P14" s="8" t="e">
        <f>IF(#REF!= "OUI",1,0)</f>
        <v>#REF!</v>
      </c>
      <c r="Q14" s="9" t="e">
        <f>IF(#REF!="OUI",1,0)</f>
        <v>#REF!</v>
      </c>
      <c r="R14" s="8" t="s">
        <v>18</v>
      </c>
      <c r="S14" s="108"/>
    </row>
    <row r="15" spans="1:21" x14ac:dyDescent="0.25">
      <c r="A15" s="10">
        <v>28</v>
      </c>
      <c r="B15" s="8" t="s">
        <v>33</v>
      </c>
      <c r="C15" s="8" t="s">
        <v>19</v>
      </c>
      <c r="D15" s="8" t="str">
        <f>[1]Poules!J10</f>
        <v>SP Plouescat</v>
      </c>
      <c r="E15" s="8"/>
      <c r="F15" s="8"/>
      <c r="G15" s="8" t="str">
        <f>[1]Poules!J9</f>
        <v>GJ Haut Leon 3</v>
      </c>
      <c r="H15" s="11">
        <v>3</v>
      </c>
      <c r="I15" s="8">
        <f t="shared" si="0"/>
        <v>2</v>
      </c>
      <c r="J15" s="8">
        <f t="shared" si="1"/>
        <v>0</v>
      </c>
      <c r="K15" s="8">
        <f t="shared" si="2"/>
        <v>0</v>
      </c>
      <c r="L15" s="8">
        <f t="shared" si="3"/>
        <v>0</v>
      </c>
      <c r="M15" s="8">
        <f t="shared" si="4"/>
        <v>0</v>
      </c>
      <c r="N15" s="8">
        <f t="shared" si="5"/>
        <v>2</v>
      </c>
      <c r="O15" s="8">
        <f t="shared" si="6"/>
        <v>0</v>
      </c>
      <c r="P15" s="8" t="e">
        <f>IF(#REF!= "OUI",1,0)</f>
        <v>#REF!</v>
      </c>
      <c r="Q15" s="9" t="e">
        <f>IF(#REF!="OUI",1,0)</f>
        <v>#REF!</v>
      </c>
      <c r="R15" s="8" t="s">
        <v>18</v>
      </c>
      <c r="S15" s="108"/>
    </row>
    <row r="16" spans="1:21" x14ac:dyDescent="0.25">
      <c r="A16" s="10">
        <v>30</v>
      </c>
      <c r="B16" s="8" t="s">
        <v>34</v>
      </c>
      <c r="C16" s="8" t="s">
        <v>19</v>
      </c>
      <c r="D16" s="8" t="str">
        <f>[1]Poules!B17</f>
        <v>SLK 2</v>
      </c>
      <c r="E16" s="8"/>
      <c r="F16" s="8"/>
      <c r="G16" s="8" t="str">
        <f>[1]Poules!B15</f>
        <v>Stade Plabennecois</v>
      </c>
      <c r="H16" s="11">
        <v>4</v>
      </c>
      <c r="I16" s="8">
        <f t="shared" si="0"/>
        <v>2</v>
      </c>
      <c r="J16" s="8">
        <f t="shared" si="1"/>
        <v>0</v>
      </c>
      <c r="K16" s="8">
        <f t="shared" si="2"/>
        <v>0</v>
      </c>
      <c r="L16" s="8">
        <f t="shared" si="3"/>
        <v>0</v>
      </c>
      <c r="M16" s="8">
        <f t="shared" si="4"/>
        <v>0</v>
      </c>
      <c r="N16" s="8">
        <f t="shared" si="5"/>
        <v>2</v>
      </c>
      <c r="O16" s="8">
        <f t="shared" si="6"/>
        <v>0</v>
      </c>
      <c r="P16" s="8" t="e">
        <f>IF(#REF!= "OUI",1,0)</f>
        <v>#REF!</v>
      </c>
      <c r="Q16" s="9" t="e">
        <f>IF(#REF!="OUI",1,0)</f>
        <v>#REF!</v>
      </c>
      <c r="R16" s="8" t="s">
        <v>18</v>
      </c>
      <c r="S16" s="108"/>
    </row>
    <row r="17" spans="1:19" x14ac:dyDescent="0.25">
      <c r="A17" s="24">
        <v>32</v>
      </c>
      <c r="B17" s="8" t="s">
        <v>35</v>
      </c>
      <c r="C17" s="8" t="s">
        <v>19</v>
      </c>
      <c r="D17" s="8" t="str">
        <f>[1]Poules!F18</f>
        <v>US Cléder 2</v>
      </c>
      <c r="E17" s="8"/>
      <c r="F17" s="8"/>
      <c r="G17" s="8" t="str">
        <f>[1]Poules!F17</f>
        <v>Landi FC</v>
      </c>
      <c r="H17" s="11">
        <v>5</v>
      </c>
      <c r="I17" s="8">
        <f t="shared" si="0"/>
        <v>2</v>
      </c>
      <c r="J17" s="8">
        <f t="shared" si="1"/>
        <v>0</v>
      </c>
      <c r="K17" s="8">
        <f t="shared" si="2"/>
        <v>0</v>
      </c>
      <c r="L17" s="8">
        <f t="shared" si="3"/>
        <v>0</v>
      </c>
      <c r="M17" s="8">
        <f t="shared" si="4"/>
        <v>0</v>
      </c>
      <c r="N17" s="8">
        <f t="shared" si="5"/>
        <v>2</v>
      </c>
      <c r="O17" s="8">
        <f t="shared" si="6"/>
        <v>0</v>
      </c>
      <c r="P17" s="8" t="e">
        <f>IF(#REF!= "OUI",1,0)</f>
        <v>#REF!</v>
      </c>
      <c r="Q17" s="9" t="e">
        <f>IF(#REF!="OUI",1,0)</f>
        <v>#REF!</v>
      </c>
      <c r="R17" s="8" t="s">
        <v>18</v>
      </c>
      <c r="S17" s="108"/>
    </row>
    <row r="18" spans="1:19" ht="15.75" thickBot="1" x14ac:dyDescent="0.3">
      <c r="A18" s="25">
        <v>34</v>
      </c>
      <c r="B18" s="26" t="s">
        <v>36</v>
      </c>
      <c r="C18" s="26" t="s">
        <v>19</v>
      </c>
      <c r="D18" s="26" t="str">
        <f>[1]Poules!J18</f>
        <v>FCLP 2</v>
      </c>
      <c r="E18" s="26"/>
      <c r="F18" s="26"/>
      <c r="G18" s="26" t="str">
        <f>[1]Poules!J17</f>
        <v>ESY Ploudaniel</v>
      </c>
      <c r="H18" s="28">
        <v>6</v>
      </c>
      <c r="I18" s="26">
        <f t="shared" si="0"/>
        <v>2</v>
      </c>
      <c r="J18" s="26">
        <f t="shared" si="1"/>
        <v>0</v>
      </c>
      <c r="K18" s="26">
        <f t="shared" si="2"/>
        <v>0</v>
      </c>
      <c r="L18" s="26">
        <f t="shared" si="3"/>
        <v>0</v>
      </c>
      <c r="M18" s="26">
        <f t="shared" si="4"/>
        <v>0</v>
      </c>
      <c r="N18" s="26">
        <f t="shared" si="5"/>
        <v>2</v>
      </c>
      <c r="O18" s="26">
        <f t="shared" si="6"/>
        <v>0</v>
      </c>
      <c r="P18" s="26" t="e">
        <f>IF(#REF!= "OUI",1,0)</f>
        <v>#REF!</v>
      </c>
      <c r="Q18" s="27" t="e">
        <f>IF(#REF!="OUI",1,0)</f>
        <v>#REF!</v>
      </c>
      <c r="R18" s="26" t="s">
        <v>18</v>
      </c>
      <c r="S18" s="109"/>
    </row>
    <row r="19" spans="1:19" x14ac:dyDescent="0.25">
      <c r="A19" s="12">
        <v>36</v>
      </c>
      <c r="B19" s="14" t="s">
        <v>37</v>
      </c>
      <c r="C19" s="14" t="s">
        <v>19</v>
      </c>
      <c r="D19" s="14" t="str">
        <f>[1]Poules!B39</f>
        <v>US Taulé</v>
      </c>
      <c r="E19" s="14"/>
      <c r="F19" s="14"/>
      <c r="G19" s="14" t="str">
        <f>[1]Poules!B40</f>
        <v>GJ Côte Léonarde</v>
      </c>
      <c r="H19" s="14">
        <v>1</v>
      </c>
      <c r="I19" s="14">
        <f t="shared" si="0"/>
        <v>2</v>
      </c>
      <c r="J19" s="14">
        <f t="shared" si="1"/>
        <v>0</v>
      </c>
      <c r="K19" s="14">
        <f t="shared" si="2"/>
        <v>0</v>
      </c>
      <c r="L19" s="15">
        <f t="shared" si="3"/>
        <v>0</v>
      </c>
      <c r="M19" s="14">
        <f t="shared" si="4"/>
        <v>0</v>
      </c>
      <c r="N19" s="14">
        <f t="shared" si="5"/>
        <v>2</v>
      </c>
      <c r="O19" s="14">
        <f t="shared" si="6"/>
        <v>0</v>
      </c>
      <c r="P19" s="14" t="e">
        <f>IF(#REF!= "OUI",1,0)</f>
        <v>#REF!</v>
      </c>
      <c r="Q19" s="15" t="e">
        <f>IF(#REF!="OUI",1,0)</f>
        <v>#REF!</v>
      </c>
      <c r="R19" s="14" t="s">
        <v>26</v>
      </c>
      <c r="S19" s="106" t="s">
        <v>56</v>
      </c>
    </row>
    <row r="20" spans="1:19" x14ac:dyDescent="0.25">
      <c r="A20" s="16">
        <v>38</v>
      </c>
      <c r="B20" s="18" t="s">
        <v>38</v>
      </c>
      <c r="C20" s="18" t="s">
        <v>19</v>
      </c>
      <c r="D20" s="18" t="str">
        <f>[1]Poules!F37</f>
        <v>Stade Brestois</v>
      </c>
      <c r="E20" s="18"/>
      <c r="F20" s="18"/>
      <c r="G20" s="18" t="str">
        <f>[1]Poules!F38</f>
        <v>GJ Haut Léon 3</v>
      </c>
      <c r="H20" s="18">
        <v>2</v>
      </c>
      <c r="I20" s="18">
        <f t="shared" si="0"/>
        <v>2</v>
      </c>
      <c r="J20" s="18">
        <f t="shared" si="1"/>
        <v>0</v>
      </c>
      <c r="K20" s="18">
        <f t="shared" si="2"/>
        <v>0</v>
      </c>
      <c r="L20" s="19">
        <f t="shared" si="3"/>
        <v>0</v>
      </c>
      <c r="M20" s="18">
        <f t="shared" si="4"/>
        <v>0</v>
      </c>
      <c r="N20" s="18">
        <f t="shared" si="5"/>
        <v>2</v>
      </c>
      <c r="O20" s="18">
        <f t="shared" si="6"/>
        <v>0</v>
      </c>
      <c r="P20" s="18" t="e">
        <f>IF(#REF!= "OUI",1,0)</f>
        <v>#REF!</v>
      </c>
      <c r="Q20" s="19" t="e">
        <f>IF(#REF!="OUI",1,0)</f>
        <v>#REF!</v>
      </c>
      <c r="R20" s="18" t="s">
        <v>26</v>
      </c>
      <c r="S20" s="99"/>
    </row>
    <row r="21" spans="1:19" x14ac:dyDescent="0.25">
      <c r="A21" s="16">
        <v>40</v>
      </c>
      <c r="B21" s="18" t="s">
        <v>39</v>
      </c>
      <c r="C21" s="18" t="s">
        <v>19</v>
      </c>
      <c r="D21" s="18" t="str">
        <f>[1]Poules!J37</f>
        <v>Stade Plabennecois</v>
      </c>
      <c r="E21" s="18"/>
      <c r="F21" s="18"/>
      <c r="G21" s="18" t="str">
        <f>[1]Poules!J38</f>
        <v>GJ Haut Léon 2</v>
      </c>
      <c r="H21" s="18">
        <v>3</v>
      </c>
      <c r="I21" s="18">
        <f t="shared" si="0"/>
        <v>2</v>
      </c>
      <c r="J21" s="18">
        <f t="shared" si="1"/>
        <v>0</v>
      </c>
      <c r="K21" s="18">
        <f t="shared" si="2"/>
        <v>0</v>
      </c>
      <c r="L21" s="19">
        <f t="shared" si="3"/>
        <v>0</v>
      </c>
      <c r="M21" s="18">
        <f t="shared" si="4"/>
        <v>0</v>
      </c>
      <c r="N21" s="18">
        <f t="shared" si="5"/>
        <v>2</v>
      </c>
      <c r="O21" s="18">
        <f t="shared" si="6"/>
        <v>0</v>
      </c>
      <c r="P21" s="18" t="e">
        <f>IF(#REF!= "OUI",1,0)</f>
        <v>#REF!</v>
      </c>
      <c r="Q21" s="19" t="e">
        <f>IF(#REF!="OUI",1,0)</f>
        <v>#REF!</v>
      </c>
      <c r="R21" s="18" t="s">
        <v>26</v>
      </c>
      <c r="S21" s="99"/>
    </row>
    <row r="22" spans="1:19" x14ac:dyDescent="0.25">
      <c r="A22" s="16">
        <v>42</v>
      </c>
      <c r="B22" s="18" t="s">
        <v>40</v>
      </c>
      <c r="C22" s="18" t="s">
        <v>19</v>
      </c>
      <c r="D22" s="18" t="str">
        <f>[1]Poules!B47</f>
        <v>SLK</v>
      </c>
      <c r="E22" s="18"/>
      <c r="F22" s="18"/>
      <c r="G22" s="18" t="str">
        <f>[1]Poules!B48</f>
        <v>GJ Haut Léon 4</v>
      </c>
      <c r="H22" s="18">
        <v>4</v>
      </c>
      <c r="I22" s="18">
        <f t="shared" si="0"/>
        <v>2</v>
      </c>
      <c r="J22" s="18">
        <f t="shared" si="1"/>
        <v>0</v>
      </c>
      <c r="K22" s="18">
        <f t="shared" si="2"/>
        <v>0</v>
      </c>
      <c r="L22" s="19">
        <f t="shared" si="3"/>
        <v>0</v>
      </c>
      <c r="M22" s="18">
        <f t="shared" si="4"/>
        <v>0</v>
      </c>
      <c r="N22" s="18">
        <f t="shared" si="5"/>
        <v>2</v>
      </c>
      <c r="O22" s="18">
        <f t="shared" si="6"/>
        <v>0</v>
      </c>
      <c r="P22" s="18" t="e">
        <f>IF(#REF!= "OUI",1,0)</f>
        <v>#REF!</v>
      </c>
      <c r="Q22" s="19" t="e">
        <f>IF(#REF!="OUI",1,0)</f>
        <v>#REF!</v>
      </c>
      <c r="R22" s="18" t="s">
        <v>26</v>
      </c>
      <c r="S22" s="99"/>
    </row>
    <row r="23" spans="1:19" ht="15.75" thickBot="1" x14ac:dyDescent="0.3">
      <c r="A23" s="20">
        <v>44</v>
      </c>
      <c r="B23" s="22" t="s">
        <v>41</v>
      </c>
      <c r="C23" s="22" t="s">
        <v>19</v>
      </c>
      <c r="D23" s="22" t="str">
        <f>[1]Poules!F48</f>
        <v>GJ Haut Léon 5</v>
      </c>
      <c r="E23" s="22"/>
      <c r="F23" s="22"/>
      <c r="G23" s="22" t="str">
        <f>[1]Poules!F45</f>
        <v>FC Chateaulin 1</v>
      </c>
      <c r="H23" s="22">
        <v>5</v>
      </c>
      <c r="I23" s="22">
        <f t="shared" si="0"/>
        <v>2</v>
      </c>
      <c r="J23" s="22">
        <f t="shared" si="1"/>
        <v>0</v>
      </c>
      <c r="K23" s="22">
        <f t="shared" si="2"/>
        <v>0</v>
      </c>
      <c r="L23" s="23">
        <f t="shared" si="3"/>
        <v>0</v>
      </c>
      <c r="M23" s="22">
        <f t="shared" si="4"/>
        <v>0</v>
      </c>
      <c r="N23" s="22">
        <f t="shared" si="5"/>
        <v>2</v>
      </c>
      <c r="O23" s="22">
        <f t="shared" si="6"/>
        <v>0</v>
      </c>
      <c r="P23" s="22" t="e">
        <f>IF(#REF!= "OUI",1,0)</f>
        <v>#REF!</v>
      </c>
      <c r="Q23" s="23" t="e">
        <f>IF(#REF!="OUI",1,0)</f>
        <v>#REF!</v>
      </c>
      <c r="R23" s="22" t="s">
        <v>26</v>
      </c>
      <c r="S23" s="100"/>
    </row>
    <row r="24" spans="1:19" x14ac:dyDescent="0.25">
      <c r="A24" s="4">
        <v>46</v>
      </c>
      <c r="B24" s="5" t="s">
        <v>41</v>
      </c>
      <c r="C24" s="5" t="s">
        <v>19</v>
      </c>
      <c r="D24" s="5" t="str">
        <f>[1]Poules!B8</f>
        <v>ES St Thegonnec</v>
      </c>
      <c r="E24" s="5"/>
      <c r="F24" s="5"/>
      <c r="G24" s="5" t="str">
        <f>[1]Poules!B10</f>
        <v>FCLP 1</v>
      </c>
      <c r="H24" s="7">
        <v>1</v>
      </c>
      <c r="I24" s="5">
        <f t="shared" si="0"/>
        <v>2</v>
      </c>
      <c r="J24" s="5">
        <f t="shared" si="1"/>
        <v>0</v>
      </c>
      <c r="K24" s="5">
        <f t="shared" si="2"/>
        <v>0</v>
      </c>
      <c r="L24" s="5">
        <f t="shared" si="3"/>
        <v>0</v>
      </c>
      <c r="M24" s="5">
        <f t="shared" si="4"/>
        <v>0</v>
      </c>
      <c r="N24" s="5">
        <f t="shared" si="5"/>
        <v>2</v>
      </c>
      <c r="O24" s="5">
        <f t="shared" si="6"/>
        <v>0</v>
      </c>
      <c r="P24" s="5" t="e">
        <f>IF(#REF!= "OUI",1,0)</f>
        <v>#REF!</v>
      </c>
      <c r="Q24" s="6" t="e">
        <f>IF(#REF!="OUI",1,0)</f>
        <v>#REF!</v>
      </c>
      <c r="R24" s="5" t="s">
        <v>18</v>
      </c>
      <c r="S24" s="107" t="s">
        <v>62</v>
      </c>
    </row>
    <row r="25" spans="1:19" x14ac:dyDescent="0.25">
      <c r="A25" s="10">
        <v>48</v>
      </c>
      <c r="B25" s="8" t="s">
        <v>42</v>
      </c>
      <c r="C25" s="8" t="s">
        <v>19</v>
      </c>
      <c r="D25" s="8" t="str">
        <f>[1]Poules!F9</f>
        <v>GJ Côte Léonarde</v>
      </c>
      <c r="E25" s="8"/>
      <c r="F25" s="8"/>
      <c r="G25" s="8" t="str">
        <f>[1]Poules!F7</f>
        <v>SC Morlaix</v>
      </c>
      <c r="H25" s="11">
        <v>2</v>
      </c>
      <c r="I25" s="8">
        <f t="shared" si="0"/>
        <v>2</v>
      </c>
      <c r="J25" s="8">
        <f t="shared" si="1"/>
        <v>0</v>
      </c>
      <c r="K25" s="8">
        <f t="shared" si="2"/>
        <v>0</v>
      </c>
      <c r="L25" s="8">
        <f t="shared" si="3"/>
        <v>0</v>
      </c>
      <c r="M25" s="8">
        <f t="shared" si="4"/>
        <v>0</v>
      </c>
      <c r="N25" s="8">
        <f t="shared" si="5"/>
        <v>2</v>
      </c>
      <c r="O25" s="8">
        <f t="shared" si="6"/>
        <v>0</v>
      </c>
      <c r="P25" s="8" t="e">
        <f>IF(#REF!= "OUI",1,0)</f>
        <v>#REF!</v>
      </c>
      <c r="Q25" s="9" t="e">
        <f>IF(#REF!="OUI",1,0)</f>
        <v>#REF!</v>
      </c>
      <c r="R25" s="8" t="s">
        <v>18</v>
      </c>
      <c r="S25" s="108"/>
    </row>
    <row r="26" spans="1:19" x14ac:dyDescent="0.25">
      <c r="A26" s="10">
        <v>50</v>
      </c>
      <c r="B26" s="8" t="s">
        <v>43</v>
      </c>
      <c r="C26" s="8" t="s">
        <v>19</v>
      </c>
      <c r="D26" s="8" t="str">
        <f>[1]Poules!J9</f>
        <v>GJ Haut Leon 3</v>
      </c>
      <c r="E26" s="8"/>
      <c r="F26" s="8"/>
      <c r="G26" s="8" t="str">
        <f>[1]Poules!J8</f>
        <v>SLK</v>
      </c>
      <c r="H26" s="11">
        <v>3</v>
      </c>
      <c r="I26" s="8">
        <f t="shared" si="0"/>
        <v>2</v>
      </c>
      <c r="J26" s="8">
        <f t="shared" si="1"/>
        <v>0</v>
      </c>
      <c r="K26" s="8">
        <f t="shared" si="2"/>
        <v>0</v>
      </c>
      <c r="L26" s="8">
        <f t="shared" si="3"/>
        <v>0</v>
      </c>
      <c r="M26" s="8">
        <f t="shared" si="4"/>
        <v>0</v>
      </c>
      <c r="N26" s="8">
        <f t="shared" si="5"/>
        <v>2</v>
      </c>
      <c r="O26" s="8">
        <f t="shared" si="6"/>
        <v>0</v>
      </c>
      <c r="P26" s="8" t="e">
        <f>IF(#REF!= "OUI",1,0)</f>
        <v>#REF!</v>
      </c>
      <c r="Q26" s="9" t="e">
        <f>IF(#REF!="OUI",1,0)</f>
        <v>#REF!</v>
      </c>
      <c r="R26" s="8" t="s">
        <v>18</v>
      </c>
      <c r="S26" s="108"/>
    </row>
    <row r="27" spans="1:19" x14ac:dyDescent="0.25">
      <c r="A27" s="10">
        <v>52</v>
      </c>
      <c r="B27" s="8" t="s">
        <v>44</v>
      </c>
      <c r="C27" s="8" t="s">
        <v>19</v>
      </c>
      <c r="D27" s="8" t="str">
        <f>[1]Poules!B15</f>
        <v>Stade Plabennecois</v>
      </c>
      <c r="E27" s="8"/>
      <c r="F27" s="8"/>
      <c r="G27" s="8" t="str">
        <f>[1]Poules!B16</f>
        <v>US Taulé</v>
      </c>
      <c r="H27" s="11">
        <v>4</v>
      </c>
      <c r="I27" s="8">
        <f t="shared" si="0"/>
        <v>2</v>
      </c>
      <c r="J27" s="8">
        <f t="shared" si="1"/>
        <v>0</v>
      </c>
      <c r="K27" s="8">
        <f t="shared" si="2"/>
        <v>0</v>
      </c>
      <c r="L27" s="8">
        <f t="shared" si="3"/>
        <v>0</v>
      </c>
      <c r="M27" s="8">
        <f t="shared" si="4"/>
        <v>0</v>
      </c>
      <c r="N27" s="8">
        <f t="shared" si="5"/>
        <v>2</v>
      </c>
      <c r="O27" s="8">
        <f t="shared" si="6"/>
        <v>0</v>
      </c>
      <c r="P27" s="8" t="e">
        <f>IF(#REF!= "OUI",1,0)</f>
        <v>#REF!</v>
      </c>
      <c r="Q27" s="9" t="e">
        <f>IF(#REF!="OUI",1,0)</f>
        <v>#REF!</v>
      </c>
      <c r="R27" s="8" t="s">
        <v>18</v>
      </c>
      <c r="S27" s="108"/>
    </row>
    <row r="28" spans="1:19" x14ac:dyDescent="0.25">
      <c r="A28" s="10">
        <v>54</v>
      </c>
      <c r="B28" s="8" t="s">
        <v>45</v>
      </c>
      <c r="C28" s="8" t="s">
        <v>19</v>
      </c>
      <c r="D28" s="8" t="str">
        <f>[1]Poules!F17</f>
        <v>Landi FC</v>
      </c>
      <c r="E28" s="8"/>
      <c r="F28" s="8"/>
      <c r="G28" s="8" t="str">
        <f>[1]Poules!F15</f>
        <v>GJ Val D'arguenon</v>
      </c>
      <c r="H28" s="11">
        <v>5</v>
      </c>
      <c r="I28" s="8">
        <f t="shared" si="0"/>
        <v>2</v>
      </c>
      <c r="J28" s="8">
        <f t="shared" si="1"/>
        <v>0</v>
      </c>
      <c r="K28" s="8">
        <f t="shared" si="2"/>
        <v>0</v>
      </c>
      <c r="L28" s="8">
        <f t="shared" si="3"/>
        <v>0</v>
      </c>
      <c r="M28" s="8">
        <f t="shared" si="4"/>
        <v>0</v>
      </c>
      <c r="N28" s="8">
        <f t="shared" si="5"/>
        <v>2</v>
      </c>
      <c r="O28" s="8">
        <f t="shared" si="6"/>
        <v>0</v>
      </c>
      <c r="P28" s="8" t="e">
        <f>IF(#REF!= "OUI",1,0)</f>
        <v>#REF!</v>
      </c>
      <c r="Q28" s="9" t="e">
        <f>IF(#REF!="OUI",1,0)</f>
        <v>#REF!</v>
      </c>
      <c r="R28" s="8" t="s">
        <v>18</v>
      </c>
      <c r="S28" s="108"/>
    </row>
    <row r="29" spans="1:19" ht="15.75" thickBot="1" x14ac:dyDescent="0.3">
      <c r="A29" s="25">
        <v>56</v>
      </c>
      <c r="B29" s="26" t="s">
        <v>46</v>
      </c>
      <c r="C29" s="26" t="s">
        <v>19</v>
      </c>
      <c r="D29" s="26" t="str">
        <f>[1]Poules!J17</f>
        <v>ESY Ploudaniel</v>
      </c>
      <c r="E29" s="26"/>
      <c r="F29" s="26"/>
      <c r="G29" s="26" t="str">
        <f>[1]Poules!J15</f>
        <v>FC Chateaulin</v>
      </c>
      <c r="H29" s="28">
        <v>6</v>
      </c>
      <c r="I29" s="26">
        <f t="shared" si="0"/>
        <v>2</v>
      </c>
      <c r="J29" s="26">
        <f t="shared" si="1"/>
        <v>0</v>
      </c>
      <c r="K29" s="26">
        <f t="shared" si="2"/>
        <v>0</v>
      </c>
      <c r="L29" s="26">
        <f t="shared" si="3"/>
        <v>0</v>
      </c>
      <c r="M29" s="26">
        <f t="shared" si="4"/>
        <v>0</v>
      </c>
      <c r="N29" s="26">
        <f t="shared" si="5"/>
        <v>2</v>
      </c>
      <c r="O29" s="26">
        <f t="shared" si="6"/>
        <v>0</v>
      </c>
      <c r="P29" s="26" t="e">
        <f>IF(#REF!= "OUI",1,0)</f>
        <v>#REF!</v>
      </c>
      <c r="Q29" s="27" t="e">
        <f>IF(#REF!="OUI",1,0)</f>
        <v>#REF!</v>
      </c>
      <c r="R29" s="26" t="s">
        <v>18</v>
      </c>
      <c r="S29" s="109"/>
    </row>
    <row r="30" spans="1:19" x14ac:dyDescent="0.25">
      <c r="A30" s="31">
        <v>58</v>
      </c>
      <c r="B30" s="33" t="s">
        <v>47</v>
      </c>
      <c r="C30" s="33" t="s">
        <v>19</v>
      </c>
      <c r="D30" s="33" t="str">
        <f>[1]Poules!B38</f>
        <v>FCLP 2</v>
      </c>
      <c r="E30" s="33"/>
      <c r="F30" s="33"/>
      <c r="G30" s="33" t="str">
        <f>[1]Poules!B39</f>
        <v>US Taulé</v>
      </c>
      <c r="H30" s="32">
        <v>1</v>
      </c>
      <c r="I30" s="31">
        <f t="shared" si="0"/>
        <v>2</v>
      </c>
      <c r="J30" s="33">
        <f t="shared" si="1"/>
        <v>0</v>
      </c>
      <c r="K30" s="33">
        <f t="shared" si="2"/>
        <v>0</v>
      </c>
      <c r="L30" s="34">
        <f t="shared" si="3"/>
        <v>0</v>
      </c>
      <c r="M30" s="33">
        <f t="shared" si="4"/>
        <v>0</v>
      </c>
      <c r="N30" s="33">
        <f t="shared" si="5"/>
        <v>2</v>
      </c>
      <c r="O30" s="33">
        <f t="shared" si="6"/>
        <v>0</v>
      </c>
      <c r="P30" s="33" t="e">
        <f>IF(#REF!= "OUI",1,0)</f>
        <v>#REF!</v>
      </c>
      <c r="Q30" s="34" t="e">
        <f>IF(#REF!="OUI",1,0)</f>
        <v>#REF!</v>
      </c>
      <c r="R30" s="33" t="s">
        <v>26</v>
      </c>
      <c r="S30" s="99" t="s">
        <v>57</v>
      </c>
    </row>
    <row r="31" spans="1:19" x14ac:dyDescent="0.25">
      <c r="A31" s="16">
        <v>60</v>
      </c>
      <c r="B31" s="18" t="s">
        <v>48</v>
      </c>
      <c r="C31" s="18" t="s">
        <v>19</v>
      </c>
      <c r="D31" s="18" t="str">
        <f>[1]Poules!F38</f>
        <v>GJ Haut Léon 3</v>
      </c>
      <c r="E31" s="18"/>
      <c r="F31" s="18"/>
      <c r="G31" s="18" t="str">
        <f>[1]Poules!F40</f>
        <v>Landi FC</v>
      </c>
      <c r="H31" s="17">
        <v>2</v>
      </c>
      <c r="I31" s="16">
        <f t="shared" si="0"/>
        <v>2</v>
      </c>
      <c r="J31" s="18">
        <f t="shared" si="1"/>
        <v>0</v>
      </c>
      <c r="K31" s="18">
        <f t="shared" si="2"/>
        <v>0</v>
      </c>
      <c r="L31" s="19">
        <f t="shared" si="3"/>
        <v>0</v>
      </c>
      <c r="M31" s="18">
        <f t="shared" si="4"/>
        <v>0</v>
      </c>
      <c r="N31" s="18">
        <f t="shared" si="5"/>
        <v>2</v>
      </c>
      <c r="O31" s="18">
        <f t="shared" si="6"/>
        <v>0</v>
      </c>
      <c r="P31" s="18" t="e">
        <f>IF(#REF!= "OUI",1,0)</f>
        <v>#REF!</v>
      </c>
      <c r="Q31" s="19" t="e">
        <f>IF(#REF!="OUI",1,0)</f>
        <v>#REF!</v>
      </c>
      <c r="R31" s="18" t="s">
        <v>26</v>
      </c>
      <c r="S31" s="99"/>
    </row>
    <row r="32" spans="1:19" x14ac:dyDescent="0.25">
      <c r="A32" s="16">
        <v>62</v>
      </c>
      <c r="B32" s="18" t="s">
        <v>49</v>
      </c>
      <c r="C32" s="18" t="s">
        <v>19</v>
      </c>
      <c r="D32" s="18" t="str">
        <f>[1]Poules!J38</f>
        <v>GJ Haut Léon 2</v>
      </c>
      <c r="E32" s="18"/>
      <c r="F32" s="18"/>
      <c r="G32" s="18" t="str">
        <f>[1]Poules!J40</f>
        <v>GJ Val d'Arguenon 2</v>
      </c>
      <c r="H32" s="17">
        <v>3</v>
      </c>
      <c r="I32" s="16">
        <f t="shared" si="0"/>
        <v>2</v>
      </c>
      <c r="J32" s="18">
        <f t="shared" si="1"/>
        <v>0</v>
      </c>
      <c r="K32" s="18">
        <f t="shared" si="2"/>
        <v>0</v>
      </c>
      <c r="L32" s="19">
        <f t="shared" si="3"/>
        <v>0</v>
      </c>
      <c r="M32" s="18">
        <f t="shared" si="4"/>
        <v>0</v>
      </c>
      <c r="N32" s="18">
        <f t="shared" si="5"/>
        <v>2</v>
      </c>
      <c r="O32" s="18">
        <f t="shared" si="6"/>
        <v>0</v>
      </c>
      <c r="P32" s="18" t="e">
        <f>IF(#REF!= "OUI",1,0)</f>
        <v>#REF!</v>
      </c>
      <c r="Q32" s="19" t="e">
        <f>IF(#REF!="OUI",1,0)</f>
        <v>#REF!</v>
      </c>
      <c r="R32" s="18" t="s">
        <v>26</v>
      </c>
      <c r="S32" s="99"/>
    </row>
    <row r="33" spans="1:19" x14ac:dyDescent="0.25">
      <c r="A33" s="16">
        <v>64</v>
      </c>
      <c r="B33" s="18" t="s">
        <v>50</v>
      </c>
      <c r="C33" s="18" t="s">
        <v>19</v>
      </c>
      <c r="D33" s="18" t="str">
        <f>[1]Poules!B48</f>
        <v>GJ Haut Léon 4</v>
      </c>
      <c r="E33" s="18"/>
      <c r="F33" s="18"/>
      <c r="G33" s="18" t="str">
        <f>[1]Poules!B45</f>
        <v>GJ Val d'Arguenon 1</v>
      </c>
      <c r="H33" s="17">
        <v>4</v>
      </c>
      <c r="I33" s="16">
        <f t="shared" si="0"/>
        <v>2</v>
      </c>
      <c r="J33" s="18">
        <f t="shared" si="1"/>
        <v>0</v>
      </c>
      <c r="K33" s="18">
        <f t="shared" si="2"/>
        <v>0</v>
      </c>
      <c r="L33" s="19">
        <f t="shared" si="3"/>
        <v>0</v>
      </c>
      <c r="M33" s="18">
        <f t="shared" si="4"/>
        <v>0</v>
      </c>
      <c r="N33" s="18">
        <f t="shared" si="5"/>
        <v>2</v>
      </c>
      <c r="O33" s="18">
        <f t="shared" si="6"/>
        <v>0</v>
      </c>
      <c r="P33" s="18" t="e">
        <f>IF(#REF!= "OUI",1,0)</f>
        <v>#REF!</v>
      </c>
      <c r="Q33" s="19" t="e">
        <f>IF(#REF!="OUI",1,0)</f>
        <v>#REF!</v>
      </c>
      <c r="R33" s="18" t="s">
        <v>26</v>
      </c>
      <c r="S33" s="99"/>
    </row>
    <row r="34" spans="1:19" ht="15.75" thickBot="1" x14ac:dyDescent="0.3">
      <c r="A34" s="20">
        <v>66</v>
      </c>
      <c r="B34" s="22" t="s">
        <v>51</v>
      </c>
      <c r="C34" s="22" t="s">
        <v>19</v>
      </c>
      <c r="D34" s="22" t="str">
        <f>[1]Poules!F45</f>
        <v>FC Chateaulin 1</v>
      </c>
      <c r="E34" s="22"/>
      <c r="F34" s="22"/>
      <c r="G34" s="22" t="str">
        <f>[1]Poules!F47</f>
        <v>SP Plouescat</v>
      </c>
      <c r="H34" s="21">
        <v>5</v>
      </c>
      <c r="I34" s="20">
        <f t="shared" si="0"/>
        <v>2</v>
      </c>
      <c r="J34" s="22">
        <f t="shared" si="1"/>
        <v>0</v>
      </c>
      <c r="K34" s="22">
        <f t="shared" si="2"/>
        <v>0</v>
      </c>
      <c r="L34" s="23">
        <f t="shared" si="3"/>
        <v>0</v>
      </c>
      <c r="M34" s="22">
        <f t="shared" si="4"/>
        <v>0</v>
      </c>
      <c r="N34" s="22">
        <f>SUM(I34:M34)</f>
        <v>2</v>
      </c>
      <c r="O34" s="22">
        <f>IF(N34=0,1,0)</f>
        <v>0</v>
      </c>
      <c r="P34" s="22" t="e">
        <f>IF(#REF!= "OUI",1,0)</f>
        <v>#REF!</v>
      </c>
      <c r="Q34" s="23" t="e">
        <f>IF(#REF!="OUI",1,0)</f>
        <v>#REF!</v>
      </c>
      <c r="R34" s="22" t="s">
        <v>26</v>
      </c>
      <c r="S34" s="100"/>
    </row>
    <row r="35" spans="1:19" ht="15.75" thickBot="1" x14ac:dyDescent="0.3"/>
    <row r="36" spans="1:19" ht="15.75" thickBot="1" x14ac:dyDescent="0.3">
      <c r="A36" s="82" t="s">
        <v>63</v>
      </c>
      <c r="B36" s="65"/>
      <c r="C36" s="65"/>
      <c r="D36" s="65"/>
      <c r="E36" s="65"/>
      <c r="F36" s="65"/>
      <c r="G36" s="65"/>
      <c r="H36" s="86" t="s">
        <v>139</v>
      </c>
      <c r="I36" s="87"/>
      <c r="J36" s="87"/>
      <c r="K36" s="87"/>
      <c r="L36" s="87"/>
      <c r="M36" s="87"/>
      <c r="N36" s="87"/>
      <c r="O36" s="87"/>
      <c r="P36" s="87"/>
      <c r="Q36" s="87"/>
      <c r="R36" s="88"/>
    </row>
    <row r="37" spans="1:19" x14ac:dyDescent="0.25">
      <c r="A37" s="66">
        <v>2</v>
      </c>
      <c r="B37" s="68" t="s">
        <v>64</v>
      </c>
      <c r="C37" s="35" t="s">
        <v>69</v>
      </c>
      <c r="D37" s="36" t="s">
        <v>70</v>
      </c>
      <c r="E37" s="70" t="s">
        <v>5</v>
      </c>
      <c r="F37" s="71"/>
      <c r="G37" s="36" t="s">
        <v>71</v>
      </c>
      <c r="H37" s="89" t="s">
        <v>141</v>
      </c>
      <c r="I37" s="90"/>
      <c r="J37" s="90"/>
      <c r="K37" s="90"/>
      <c r="L37" s="90"/>
      <c r="M37" s="90"/>
      <c r="N37" s="90"/>
      <c r="O37" s="90"/>
      <c r="P37" s="90"/>
      <c r="Q37" s="90"/>
      <c r="R37" s="91"/>
    </row>
    <row r="38" spans="1:19" ht="15.75" thickBot="1" x14ac:dyDescent="0.3">
      <c r="A38" s="67"/>
      <c r="B38" s="69"/>
      <c r="C38" s="37" t="s">
        <v>72</v>
      </c>
      <c r="D38" s="38"/>
      <c r="E38" s="38"/>
      <c r="F38" s="38"/>
      <c r="G38" s="38"/>
      <c r="H38" s="92"/>
      <c r="I38" s="93"/>
      <c r="J38" s="93"/>
      <c r="K38" s="93"/>
      <c r="L38" s="93"/>
      <c r="M38" s="93"/>
      <c r="N38" s="93"/>
      <c r="O38" s="93"/>
      <c r="P38" s="93"/>
      <c r="Q38" s="93"/>
      <c r="R38" s="94"/>
    </row>
    <row r="39" spans="1:19" x14ac:dyDescent="0.25">
      <c r="A39" s="66">
        <v>4</v>
      </c>
      <c r="B39" s="68" t="s">
        <v>73</v>
      </c>
      <c r="C39" s="35" t="s">
        <v>69</v>
      </c>
      <c r="D39" s="36" t="s">
        <v>77</v>
      </c>
      <c r="E39" s="70" t="s">
        <v>5</v>
      </c>
      <c r="F39" s="71"/>
      <c r="G39" s="36" t="s">
        <v>78</v>
      </c>
      <c r="H39" s="92"/>
      <c r="I39" s="93"/>
      <c r="J39" s="93"/>
      <c r="K39" s="93"/>
      <c r="L39" s="93"/>
      <c r="M39" s="93"/>
      <c r="N39" s="93"/>
      <c r="O39" s="93"/>
      <c r="P39" s="93"/>
      <c r="Q39" s="93"/>
      <c r="R39" s="94"/>
    </row>
    <row r="40" spans="1:19" ht="15.75" thickBot="1" x14ac:dyDescent="0.3">
      <c r="A40" s="67"/>
      <c r="B40" s="69"/>
      <c r="C40" s="37" t="s">
        <v>79</v>
      </c>
      <c r="D40" s="38"/>
      <c r="E40" s="38"/>
      <c r="F40" s="38"/>
      <c r="G40" s="38"/>
      <c r="H40" s="92"/>
      <c r="I40" s="93"/>
      <c r="J40" s="93"/>
      <c r="K40" s="93"/>
      <c r="L40" s="93"/>
      <c r="M40" s="93"/>
      <c r="N40" s="93"/>
      <c r="O40" s="93"/>
      <c r="P40" s="93"/>
      <c r="Q40" s="93"/>
      <c r="R40" s="94"/>
    </row>
    <row r="41" spans="1:19" ht="15.75" thickBot="1" x14ac:dyDescent="0.3">
      <c r="A41" s="72" t="s">
        <v>80</v>
      </c>
      <c r="B41" s="73"/>
      <c r="C41" s="73"/>
      <c r="D41" s="73"/>
      <c r="E41" s="73"/>
      <c r="F41" s="73"/>
      <c r="G41" s="73"/>
      <c r="H41" s="92"/>
      <c r="I41" s="93"/>
      <c r="J41" s="93"/>
      <c r="K41" s="93"/>
      <c r="L41" s="93"/>
      <c r="M41" s="93"/>
      <c r="N41" s="93"/>
      <c r="O41" s="93"/>
      <c r="P41" s="93"/>
      <c r="Q41" s="93"/>
      <c r="R41" s="94"/>
    </row>
    <row r="42" spans="1:19" x14ac:dyDescent="0.25">
      <c r="A42" s="56">
        <v>2</v>
      </c>
      <c r="B42" s="58" t="s">
        <v>81</v>
      </c>
      <c r="C42" s="58" t="s">
        <v>69</v>
      </c>
      <c r="D42" s="39" t="s">
        <v>84</v>
      </c>
      <c r="E42" s="62" t="s">
        <v>5</v>
      </c>
      <c r="F42" s="63"/>
      <c r="G42" s="39" t="s">
        <v>85</v>
      </c>
      <c r="H42" s="92"/>
      <c r="I42" s="93"/>
      <c r="J42" s="93"/>
      <c r="K42" s="93"/>
      <c r="L42" s="93"/>
      <c r="M42" s="93"/>
      <c r="N42" s="93"/>
      <c r="O42" s="93"/>
      <c r="P42" s="93"/>
      <c r="Q42" s="93"/>
      <c r="R42" s="94"/>
    </row>
    <row r="43" spans="1:19" ht="15.75" thickBot="1" x14ac:dyDescent="0.3">
      <c r="A43" s="57"/>
      <c r="B43" s="59"/>
      <c r="C43" s="59"/>
      <c r="D43" s="40">
        <f>'[1]Poules U13 2nde phase'!X33</f>
        <v>0</v>
      </c>
      <c r="E43" s="40"/>
      <c r="F43" s="40"/>
      <c r="G43" s="40">
        <f>'[1]Poules U13 2nde phase'!X34</f>
        <v>0</v>
      </c>
      <c r="H43" s="92"/>
      <c r="I43" s="93"/>
      <c r="J43" s="93"/>
      <c r="K43" s="93"/>
      <c r="L43" s="93"/>
      <c r="M43" s="93"/>
      <c r="N43" s="93"/>
      <c r="O43" s="93"/>
      <c r="P43" s="93"/>
      <c r="Q43" s="93"/>
      <c r="R43" s="94"/>
    </row>
    <row r="44" spans="1:19" x14ac:dyDescent="0.25">
      <c r="A44" s="56">
        <v>4</v>
      </c>
      <c r="B44" s="58" t="s">
        <v>86</v>
      </c>
      <c r="C44" s="58" t="s">
        <v>69</v>
      </c>
      <c r="D44" s="39" t="s">
        <v>89</v>
      </c>
      <c r="E44" s="62" t="s">
        <v>5</v>
      </c>
      <c r="F44" s="63"/>
      <c r="G44" s="39" t="s">
        <v>90</v>
      </c>
      <c r="H44" s="92"/>
      <c r="I44" s="93"/>
      <c r="J44" s="93"/>
      <c r="K44" s="93"/>
      <c r="L44" s="93"/>
      <c r="M44" s="93"/>
      <c r="N44" s="93"/>
      <c r="O44" s="93"/>
      <c r="P44" s="93"/>
      <c r="Q44" s="93"/>
      <c r="R44" s="94"/>
      <c r="S44" s="52"/>
    </row>
    <row r="45" spans="1:19" ht="15.75" thickBot="1" x14ac:dyDescent="0.3">
      <c r="A45" s="57"/>
      <c r="B45" s="59"/>
      <c r="C45" s="59"/>
      <c r="D45" s="40">
        <f>'[1]Poules U13 2nde phase'!X39</f>
        <v>0</v>
      </c>
      <c r="E45" s="40"/>
      <c r="F45" s="40"/>
      <c r="G45" s="40">
        <f>'[1]Poules U13 2nde phase'!X40</f>
        <v>0</v>
      </c>
      <c r="H45" s="92"/>
      <c r="I45" s="93"/>
      <c r="J45" s="93"/>
      <c r="K45" s="93"/>
      <c r="L45" s="93"/>
      <c r="M45" s="93"/>
      <c r="N45" s="93"/>
      <c r="O45" s="93"/>
      <c r="P45" s="93"/>
      <c r="Q45" s="93"/>
      <c r="R45" s="94"/>
    </row>
    <row r="46" spans="1:19" ht="15.75" thickBot="1" x14ac:dyDescent="0.3">
      <c r="A46" s="64" t="s">
        <v>91</v>
      </c>
      <c r="B46" s="65"/>
      <c r="C46" s="65"/>
      <c r="D46" s="65"/>
      <c r="E46" s="65"/>
      <c r="F46" s="65"/>
      <c r="G46" s="65"/>
      <c r="H46" s="92"/>
      <c r="I46" s="93"/>
      <c r="J46" s="93"/>
      <c r="K46" s="93"/>
      <c r="L46" s="93"/>
      <c r="M46" s="93"/>
      <c r="N46" s="93"/>
      <c r="O46" s="93"/>
      <c r="P46" s="93"/>
      <c r="Q46" s="93"/>
      <c r="R46" s="94"/>
    </row>
    <row r="47" spans="1:19" x14ac:dyDescent="0.25">
      <c r="A47" s="66">
        <v>2</v>
      </c>
      <c r="B47" s="68" t="s">
        <v>92</v>
      </c>
      <c r="C47" s="35" t="s">
        <v>69</v>
      </c>
      <c r="D47" s="36" t="s">
        <v>84</v>
      </c>
      <c r="E47" s="70" t="s">
        <v>5</v>
      </c>
      <c r="F47" s="71"/>
      <c r="G47" s="36" t="s">
        <v>95</v>
      </c>
      <c r="H47" s="92"/>
      <c r="I47" s="93"/>
      <c r="J47" s="93"/>
      <c r="K47" s="93"/>
      <c r="L47" s="93"/>
      <c r="M47" s="93"/>
      <c r="N47" s="93"/>
      <c r="O47" s="93"/>
      <c r="P47" s="93"/>
      <c r="Q47" s="93"/>
      <c r="R47" s="94"/>
    </row>
    <row r="48" spans="1:19" ht="15.75" thickBot="1" x14ac:dyDescent="0.3">
      <c r="A48" s="104"/>
      <c r="B48" s="105"/>
      <c r="C48" s="41" t="s">
        <v>96</v>
      </c>
      <c r="D48" s="42"/>
      <c r="E48" s="38"/>
      <c r="F48" s="38"/>
      <c r="G48" s="42"/>
      <c r="H48" s="92"/>
      <c r="I48" s="93"/>
      <c r="J48" s="93"/>
      <c r="K48" s="93"/>
      <c r="L48" s="93"/>
      <c r="M48" s="93"/>
      <c r="N48" s="93"/>
      <c r="O48" s="93"/>
      <c r="P48" s="93"/>
      <c r="Q48" s="93"/>
      <c r="R48" s="94"/>
    </row>
    <row r="49" spans="1:18" x14ac:dyDescent="0.25">
      <c r="A49" s="104">
        <v>4</v>
      </c>
      <c r="B49" s="105" t="s">
        <v>97</v>
      </c>
      <c r="C49" s="43" t="s">
        <v>69</v>
      </c>
      <c r="D49" s="44" t="s">
        <v>100</v>
      </c>
      <c r="E49" s="70" t="s">
        <v>5</v>
      </c>
      <c r="F49" s="71"/>
      <c r="G49" s="44" t="s">
        <v>101</v>
      </c>
      <c r="H49" s="92"/>
      <c r="I49" s="93"/>
      <c r="J49" s="93"/>
      <c r="K49" s="93"/>
      <c r="L49" s="93"/>
      <c r="M49" s="93"/>
      <c r="N49" s="93"/>
      <c r="O49" s="93"/>
      <c r="P49" s="93"/>
      <c r="Q49" s="93"/>
      <c r="R49" s="94"/>
    </row>
    <row r="50" spans="1:18" ht="15.75" thickBot="1" x14ac:dyDescent="0.3">
      <c r="A50" s="67"/>
      <c r="B50" s="69"/>
      <c r="C50" s="37" t="s">
        <v>102</v>
      </c>
      <c r="D50" s="38"/>
      <c r="E50" s="38"/>
      <c r="F50" s="38"/>
      <c r="G50" s="38"/>
      <c r="H50" s="95"/>
      <c r="I50" s="96"/>
      <c r="J50" s="96"/>
      <c r="K50" s="96"/>
      <c r="L50" s="96"/>
      <c r="M50" s="96"/>
      <c r="N50" s="96"/>
      <c r="O50" s="96"/>
      <c r="P50" s="96"/>
      <c r="Q50" s="96"/>
      <c r="R50" s="97"/>
    </row>
    <row r="51" spans="1:18" ht="15.75" thickBot="1" x14ac:dyDescent="0.3">
      <c r="A51" s="72" t="s">
        <v>103</v>
      </c>
      <c r="B51" s="73"/>
      <c r="C51" s="73"/>
      <c r="D51" s="73"/>
      <c r="E51" s="73"/>
      <c r="F51" s="73"/>
      <c r="G51" s="73"/>
      <c r="H51" s="89" t="s">
        <v>140</v>
      </c>
      <c r="I51" s="90"/>
      <c r="J51" s="90"/>
      <c r="K51" s="90"/>
      <c r="L51" s="90"/>
      <c r="M51" s="90"/>
      <c r="N51" s="90"/>
      <c r="O51" s="90"/>
      <c r="P51" s="90"/>
      <c r="Q51" s="90"/>
      <c r="R51" s="91"/>
    </row>
    <row r="52" spans="1:18" x14ac:dyDescent="0.25">
      <c r="A52" s="56">
        <v>2</v>
      </c>
      <c r="B52" s="58" t="s">
        <v>104</v>
      </c>
      <c r="C52" s="58" t="s">
        <v>69</v>
      </c>
      <c r="D52" s="39" t="s">
        <v>85</v>
      </c>
      <c r="E52" s="62" t="s">
        <v>5</v>
      </c>
      <c r="F52" s="63"/>
      <c r="G52" s="39" t="s">
        <v>106</v>
      </c>
      <c r="H52" s="92"/>
      <c r="I52" s="93"/>
      <c r="J52" s="93"/>
      <c r="K52" s="93"/>
      <c r="L52" s="93"/>
      <c r="M52" s="93"/>
      <c r="N52" s="93"/>
      <c r="O52" s="93"/>
      <c r="P52" s="93"/>
      <c r="Q52" s="93"/>
      <c r="R52" s="94"/>
    </row>
    <row r="53" spans="1:18" ht="15.75" thickBot="1" x14ac:dyDescent="0.3">
      <c r="A53" s="57"/>
      <c r="B53" s="59"/>
      <c r="C53" s="59"/>
      <c r="D53" s="40">
        <f>'[1]Poules U13 2nde phase'!X34</f>
        <v>0</v>
      </c>
      <c r="E53" s="40"/>
      <c r="F53" s="40"/>
      <c r="G53" s="40">
        <f>'[1]Poules U13 2nde phase'!X35</f>
        <v>0</v>
      </c>
      <c r="H53" s="92"/>
      <c r="I53" s="93"/>
      <c r="J53" s="93"/>
      <c r="K53" s="93"/>
      <c r="L53" s="93"/>
      <c r="M53" s="93"/>
      <c r="N53" s="93"/>
      <c r="O53" s="93"/>
      <c r="P53" s="93"/>
      <c r="Q53" s="93"/>
      <c r="R53" s="94"/>
    </row>
    <row r="54" spans="1:18" x14ac:dyDescent="0.25">
      <c r="A54" s="56">
        <v>4</v>
      </c>
      <c r="B54" s="58" t="s">
        <v>107</v>
      </c>
      <c r="C54" s="58" t="s">
        <v>69</v>
      </c>
      <c r="D54" s="39" t="s">
        <v>90</v>
      </c>
      <c r="E54" s="62" t="s">
        <v>5</v>
      </c>
      <c r="F54" s="63"/>
      <c r="G54" s="39" t="s">
        <v>109</v>
      </c>
      <c r="H54" s="92"/>
      <c r="I54" s="93"/>
      <c r="J54" s="93"/>
      <c r="K54" s="93"/>
      <c r="L54" s="93"/>
      <c r="M54" s="93"/>
      <c r="N54" s="93"/>
      <c r="O54" s="93"/>
      <c r="P54" s="93"/>
      <c r="Q54" s="93"/>
      <c r="R54" s="94"/>
    </row>
    <row r="55" spans="1:18" ht="15.75" thickBot="1" x14ac:dyDescent="0.3">
      <c r="A55" s="57"/>
      <c r="B55" s="59"/>
      <c r="C55" s="59"/>
      <c r="D55" s="40">
        <f>'[1]Poules U13 2nde phase'!X40</f>
        <v>0</v>
      </c>
      <c r="E55" s="40"/>
      <c r="F55" s="40"/>
      <c r="G55" s="40">
        <f>'[1]Poules U13 2nde phase'!X41</f>
        <v>0</v>
      </c>
      <c r="H55" s="92"/>
      <c r="I55" s="93"/>
      <c r="J55" s="93"/>
      <c r="K55" s="93"/>
      <c r="L55" s="93"/>
      <c r="M55" s="93"/>
      <c r="N55" s="93"/>
      <c r="O55" s="93"/>
      <c r="P55" s="93"/>
      <c r="Q55" s="93"/>
      <c r="R55" s="94"/>
    </row>
    <row r="56" spans="1:18" ht="15.75" thickBot="1" x14ac:dyDescent="0.3">
      <c r="A56" s="64" t="s">
        <v>110</v>
      </c>
      <c r="B56" s="65"/>
      <c r="C56" s="65"/>
      <c r="D56" s="65"/>
      <c r="E56" s="65"/>
      <c r="F56" s="65"/>
      <c r="G56" s="65"/>
      <c r="H56" s="92"/>
      <c r="I56" s="93"/>
      <c r="J56" s="93"/>
      <c r="K56" s="93"/>
      <c r="L56" s="93"/>
      <c r="M56" s="93"/>
      <c r="N56" s="93"/>
      <c r="O56" s="93"/>
      <c r="P56" s="93"/>
      <c r="Q56" s="93"/>
      <c r="R56" s="94"/>
    </row>
    <row r="57" spans="1:18" x14ac:dyDescent="0.25">
      <c r="A57" s="66">
        <v>2</v>
      </c>
      <c r="B57" s="68" t="s">
        <v>111</v>
      </c>
      <c r="C57" s="35" t="s">
        <v>69</v>
      </c>
      <c r="D57" s="36" t="s">
        <v>114</v>
      </c>
      <c r="E57" s="70" t="s">
        <v>5</v>
      </c>
      <c r="F57" s="71"/>
      <c r="G57" s="36" t="s">
        <v>115</v>
      </c>
      <c r="H57" s="92"/>
      <c r="I57" s="93"/>
      <c r="J57" s="93"/>
      <c r="K57" s="93"/>
      <c r="L57" s="93"/>
      <c r="M57" s="93"/>
      <c r="N57" s="93"/>
      <c r="O57" s="93"/>
      <c r="P57" s="93"/>
      <c r="Q57" s="93"/>
      <c r="R57" s="94"/>
    </row>
    <row r="58" spans="1:18" ht="15.75" thickBot="1" x14ac:dyDescent="0.3">
      <c r="A58" s="104"/>
      <c r="B58" s="105"/>
      <c r="C58" s="41" t="s">
        <v>72</v>
      </c>
      <c r="D58" s="42"/>
      <c r="E58" s="38"/>
      <c r="F58" s="38"/>
      <c r="G58" s="42"/>
      <c r="H58" s="92"/>
      <c r="I58" s="93"/>
      <c r="J58" s="93"/>
      <c r="K58" s="93"/>
      <c r="L58" s="93"/>
      <c r="M58" s="93"/>
      <c r="N58" s="93"/>
      <c r="O58" s="93"/>
      <c r="P58" s="93"/>
      <c r="Q58" s="93"/>
      <c r="R58" s="94"/>
    </row>
    <row r="59" spans="1:18" x14ac:dyDescent="0.25">
      <c r="A59" s="104">
        <v>4</v>
      </c>
      <c r="B59" s="105" t="s">
        <v>116</v>
      </c>
      <c r="C59" s="43" t="s">
        <v>69</v>
      </c>
      <c r="D59" s="44" t="s">
        <v>119</v>
      </c>
      <c r="E59" s="70" t="s">
        <v>5</v>
      </c>
      <c r="F59" s="71"/>
      <c r="G59" s="44" t="s">
        <v>120</v>
      </c>
      <c r="H59" s="92"/>
      <c r="I59" s="93"/>
      <c r="J59" s="93"/>
      <c r="K59" s="93"/>
      <c r="L59" s="93"/>
      <c r="M59" s="93"/>
      <c r="N59" s="93"/>
      <c r="O59" s="93"/>
      <c r="P59" s="93"/>
      <c r="Q59" s="93"/>
      <c r="R59" s="94"/>
    </row>
    <row r="60" spans="1:18" ht="15.75" thickBot="1" x14ac:dyDescent="0.3">
      <c r="A60" s="67"/>
      <c r="B60" s="69"/>
      <c r="C60" s="37" t="s">
        <v>79</v>
      </c>
      <c r="D60" s="38"/>
      <c r="E60" s="38"/>
      <c r="F60" s="38"/>
      <c r="G60" s="38"/>
      <c r="H60" s="92"/>
      <c r="I60" s="93"/>
      <c r="J60" s="93"/>
      <c r="K60" s="93"/>
      <c r="L60" s="93"/>
      <c r="M60" s="93"/>
      <c r="N60" s="93"/>
      <c r="O60" s="93"/>
      <c r="P60" s="93"/>
      <c r="Q60" s="93"/>
      <c r="R60" s="94"/>
    </row>
    <row r="61" spans="1:18" ht="15.75" thickBot="1" x14ac:dyDescent="0.3">
      <c r="A61" s="72" t="s">
        <v>121</v>
      </c>
      <c r="B61" s="73"/>
      <c r="C61" s="73"/>
      <c r="D61" s="73"/>
      <c r="E61" s="73"/>
      <c r="F61" s="73"/>
      <c r="G61" s="73"/>
      <c r="H61" s="92"/>
      <c r="I61" s="93"/>
      <c r="J61" s="93"/>
      <c r="K61" s="93"/>
      <c r="L61" s="93"/>
      <c r="M61" s="93"/>
      <c r="N61" s="93"/>
      <c r="O61" s="93"/>
      <c r="P61" s="93"/>
      <c r="Q61" s="93"/>
      <c r="R61" s="94"/>
    </row>
    <row r="62" spans="1:18" x14ac:dyDescent="0.25">
      <c r="A62" s="56">
        <v>2</v>
      </c>
      <c r="B62" s="58" t="s">
        <v>122</v>
      </c>
      <c r="C62" s="58" t="s">
        <v>69</v>
      </c>
      <c r="D62" s="39" t="s">
        <v>84</v>
      </c>
      <c r="E62" s="62" t="s">
        <v>5</v>
      </c>
      <c r="F62" s="63"/>
      <c r="G62" s="39" t="s">
        <v>106</v>
      </c>
      <c r="H62" s="92"/>
      <c r="I62" s="93"/>
      <c r="J62" s="93"/>
      <c r="K62" s="93"/>
      <c r="L62" s="93"/>
      <c r="M62" s="93"/>
      <c r="N62" s="93"/>
      <c r="O62" s="93"/>
      <c r="P62" s="93"/>
      <c r="Q62" s="93"/>
      <c r="R62" s="94"/>
    </row>
    <row r="63" spans="1:18" ht="15.75" thickBot="1" x14ac:dyDescent="0.3">
      <c r="A63" s="57"/>
      <c r="B63" s="59"/>
      <c r="C63" s="59"/>
      <c r="D63" s="40">
        <f>'[1]Poules U13 2nde phase'!X33</f>
        <v>0</v>
      </c>
      <c r="E63" s="40"/>
      <c r="F63" s="40"/>
      <c r="G63" s="40">
        <f>'[1]Poules U13 2nde phase'!X35</f>
        <v>0</v>
      </c>
      <c r="H63" s="92"/>
      <c r="I63" s="93"/>
      <c r="J63" s="93"/>
      <c r="K63" s="93"/>
      <c r="L63" s="93"/>
      <c r="M63" s="93"/>
      <c r="N63" s="93"/>
      <c r="O63" s="93"/>
      <c r="P63" s="93"/>
      <c r="Q63" s="93"/>
      <c r="R63" s="94"/>
    </row>
    <row r="64" spans="1:18" x14ac:dyDescent="0.25">
      <c r="A64" s="56">
        <v>4</v>
      </c>
      <c r="B64" s="58" t="s">
        <v>123</v>
      </c>
      <c r="C64" s="58" t="s">
        <v>69</v>
      </c>
      <c r="D64" s="39" t="s">
        <v>89</v>
      </c>
      <c r="E64" s="62" t="s">
        <v>5</v>
      </c>
      <c r="F64" s="63"/>
      <c r="G64" s="39" t="s">
        <v>109</v>
      </c>
      <c r="H64" s="92"/>
      <c r="I64" s="93"/>
      <c r="J64" s="93"/>
      <c r="K64" s="93"/>
      <c r="L64" s="93"/>
      <c r="M64" s="93"/>
      <c r="N64" s="93"/>
      <c r="O64" s="93"/>
      <c r="P64" s="93"/>
      <c r="Q64" s="93"/>
      <c r="R64" s="94"/>
    </row>
    <row r="65" spans="1:18" ht="15.75" thickBot="1" x14ac:dyDescent="0.3">
      <c r="A65" s="57"/>
      <c r="B65" s="59"/>
      <c r="C65" s="59"/>
      <c r="D65" s="40">
        <f>'[1]Poules U13 2nde phase'!X39</f>
        <v>0</v>
      </c>
      <c r="E65" s="40"/>
      <c r="F65" s="40"/>
      <c r="G65" s="40">
        <f>'[1]Poules U13 2nde phase'!X41</f>
        <v>0</v>
      </c>
      <c r="H65" s="95"/>
      <c r="I65" s="96"/>
      <c r="J65" s="96"/>
      <c r="K65" s="96"/>
      <c r="L65" s="96"/>
      <c r="M65" s="96"/>
      <c r="N65" s="96"/>
      <c r="O65" s="96"/>
      <c r="P65" s="96"/>
      <c r="Q65" s="96"/>
      <c r="R65" s="97"/>
    </row>
    <row r="66" spans="1:18" x14ac:dyDescent="0.25">
      <c r="A66"/>
      <c r="B66"/>
      <c r="C66"/>
      <c r="D66"/>
      <c r="E66"/>
      <c r="F66"/>
      <c r="G66"/>
    </row>
  </sheetData>
  <mergeCells count="58">
    <mergeCell ref="S8:S12"/>
    <mergeCell ref="S13:S18"/>
    <mergeCell ref="S19:S23"/>
    <mergeCell ref="S24:S29"/>
    <mergeCell ref="H51:R65"/>
    <mergeCell ref="H36:R36"/>
    <mergeCell ref="H37:R50"/>
    <mergeCell ref="E1:F1"/>
    <mergeCell ref="E37:F37"/>
    <mergeCell ref="A39:A40"/>
    <mergeCell ref="B39:B40"/>
    <mergeCell ref="E39:F39"/>
    <mergeCell ref="A36:G36"/>
    <mergeCell ref="A37:A38"/>
    <mergeCell ref="B37:B38"/>
    <mergeCell ref="A44:A45"/>
    <mergeCell ref="B44:B45"/>
    <mergeCell ref="C44:C45"/>
    <mergeCell ref="E44:F44"/>
    <mergeCell ref="A41:G41"/>
    <mergeCell ref="A42:A43"/>
    <mergeCell ref="B42:B43"/>
    <mergeCell ref="C42:C43"/>
    <mergeCell ref="E42:F42"/>
    <mergeCell ref="A49:A50"/>
    <mergeCell ref="B49:B50"/>
    <mergeCell ref="E49:F49"/>
    <mergeCell ref="A46:G46"/>
    <mergeCell ref="A47:A48"/>
    <mergeCell ref="B47:B48"/>
    <mergeCell ref="E47:F47"/>
    <mergeCell ref="A51:G51"/>
    <mergeCell ref="A52:A53"/>
    <mergeCell ref="B52:B53"/>
    <mergeCell ref="C52:C53"/>
    <mergeCell ref="E52:F52"/>
    <mergeCell ref="B57:B58"/>
    <mergeCell ref="E57:F57"/>
    <mergeCell ref="A54:A55"/>
    <mergeCell ref="B54:B55"/>
    <mergeCell ref="C54:C55"/>
    <mergeCell ref="E54:F54"/>
    <mergeCell ref="S30:S34"/>
    <mergeCell ref="S2:S7"/>
    <mergeCell ref="A64:A65"/>
    <mergeCell ref="B64:B65"/>
    <mergeCell ref="C64:C65"/>
    <mergeCell ref="E64:F64"/>
    <mergeCell ref="A61:G61"/>
    <mergeCell ref="A62:A63"/>
    <mergeCell ref="B62:B63"/>
    <mergeCell ref="C62:C63"/>
    <mergeCell ref="E62:F62"/>
    <mergeCell ref="A59:A60"/>
    <mergeCell ref="B59:B60"/>
    <mergeCell ref="E59:F59"/>
    <mergeCell ref="A56:G56"/>
    <mergeCell ref="A57:A58"/>
  </mergeCells>
  <conditionalFormatting sqref="A2:R34 S19 S24 S30 S8 S13">
    <cfRule type="expression" dxfId="1" priority="23" stopIfTrue="1">
      <formula>#REF!="Terminé"</formula>
    </cfRule>
    <cfRule type="expression" dxfId="0" priority="24" stopIfTrue="1">
      <formula>#REF!="En cours"</formula>
    </cfRule>
  </conditionalFormatting>
  <dataValidations count="2">
    <dataValidation type="list" allowBlank="1" showInputMessage="1" showErrorMessage="1" sqref="R130901 JN65365 TJ65365 ADF65365 ANB65365 AWX65365 BGT65365 BQP65365 CAL65365 CKH65365 CUD65365 DDZ65365 DNV65365 DXR65365 EHN65365 ERJ65365 FBF65365 FLB65365 FUX65365 GET65365 GOP65365 GYL65365 HIH65365 HSD65365 IBZ65365 ILV65365 IVR65365 JFN65365 JPJ65365 JZF65365 KJB65365 KSX65365 LCT65365 LMP65365 LWL65365 MGH65365 MQD65365 MZZ65365 NJV65365 NTR65365 ODN65365 ONJ65365 OXF65365 PHB65365 PQX65365 QAT65365 QKP65365 QUL65365 REH65365 ROD65365 RXZ65365 SHV65365 SRR65365 TBN65365 TLJ65365 TVF65365 UFB65365 UOX65365 UYT65365 VIP65365 VSL65365 WCH65365 WMD65365 WVZ65365 R196437 JN130901 TJ130901 ADF130901 ANB130901 AWX130901 BGT130901 BQP130901 CAL130901 CKH130901 CUD130901 DDZ130901 DNV130901 DXR130901 EHN130901 ERJ130901 FBF130901 FLB130901 FUX130901 GET130901 GOP130901 GYL130901 HIH130901 HSD130901 IBZ130901 ILV130901 IVR130901 JFN130901 JPJ130901 JZF130901 KJB130901 KSX130901 LCT130901 LMP130901 LWL130901 MGH130901 MQD130901 MZZ130901 NJV130901 NTR130901 ODN130901 ONJ130901 OXF130901 PHB130901 PQX130901 QAT130901 QKP130901 QUL130901 REH130901 ROD130901 RXZ130901 SHV130901 SRR130901 TBN130901 TLJ130901 TVF130901 UFB130901 UOX130901 UYT130901 VIP130901 VSL130901 WCH130901 WMD130901 WVZ130901 R261973 JN196437 TJ196437 ADF196437 ANB196437 AWX196437 BGT196437 BQP196437 CAL196437 CKH196437 CUD196437 DDZ196437 DNV196437 DXR196437 EHN196437 ERJ196437 FBF196437 FLB196437 FUX196437 GET196437 GOP196437 GYL196437 HIH196437 HSD196437 IBZ196437 ILV196437 IVR196437 JFN196437 JPJ196437 JZF196437 KJB196437 KSX196437 LCT196437 LMP196437 LWL196437 MGH196437 MQD196437 MZZ196437 NJV196437 NTR196437 ODN196437 ONJ196437 OXF196437 PHB196437 PQX196437 QAT196437 QKP196437 QUL196437 REH196437 ROD196437 RXZ196437 SHV196437 SRR196437 TBN196437 TLJ196437 TVF196437 UFB196437 UOX196437 UYT196437 VIP196437 VSL196437 WCH196437 WMD196437 WVZ196437 R327509 JN261973 TJ261973 ADF261973 ANB261973 AWX261973 BGT261973 BQP261973 CAL261973 CKH261973 CUD261973 DDZ261973 DNV261973 DXR261973 EHN261973 ERJ261973 FBF261973 FLB261973 FUX261973 GET261973 GOP261973 GYL261973 HIH261973 HSD261973 IBZ261973 ILV261973 IVR261973 JFN261973 JPJ261973 JZF261973 KJB261973 KSX261973 LCT261973 LMP261973 LWL261973 MGH261973 MQD261973 MZZ261973 NJV261973 NTR261973 ODN261973 ONJ261973 OXF261973 PHB261973 PQX261973 QAT261973 QKP261973 QUL261973 REH261973 ROD261973 RXZ261973 SHV261973 SRR261973 TBN261973 TLJ261973 TVF261973 UFB261973 UOX261973 UYT261973 VIP261973 VSL261973 WCH261973 WMD261973 WVZ261973 R393045 JN327509 TJ327509 ADF327509 ANB327509 AWX327509 BGT327509 BQP327509 CAL327509 CKH327509 CUD327509 DDZ327509 DNV327509 DXR327509 EHN327509 ERJ327509 FBF327509 FLB327509 FUX327509 GET327509 GOP327509 GYL327509 HIH327509 HSD327509 IBZ327509 ILV327509 IVR327509 JFN327509 JPJ327509 JZF327509 KJB327509 KSX327509 LCT327509 LMP327509 LWL327509 MGH327509 MQD327509 MZZ327509 NJV327509 NTR327509 ODN327509 ONJ327509 OXF327509 PHB327509 PQX327509 QAT327509 QKP327509 QUL327509 REH327509 ROD327509 RXZ327509 SHV327509 SRR327509 TBN327509 TLJ327509 TVF327509 UFB327509 UOX327509 UYT327509 VIP327509 VSL327509 WCH327509 WMD327509 WVZ327509 R458581 JN393045 TJ393045 ADF393045 ANB393045 AWX393045 BGT393045 BQP393045 CAL393045 CKH393045 CUD393045 DDZ393045 DNV393045 DXR393045 EHN393045 ERJ393045 FBF393045 FLB393045 FUX393045 GET393045 GOP393045 GYL393045 HIH393045 HSD393045 IBZ393045 ILV393045 IVR393045 JFN393045 JPJ393045 JZF393045 KJB393045 KSX393045 LCT393045 LMP393045 LWL393045 MGH393045 MQD393045 MZZ393045 NJV393045 NTR393045 ODN393045 ONJ393045 OXF393045 PHB393045 PQX393045 QAT393045 QKP393045 QUL393045 REH393045 ROD393045 RXZ393045 SHV393045 SRR393045 TBN393045 TLJ393045 TVF393045 UFB393045 UOX393045 UYT393045 VIP393045 VSL393045 WCH393045 WMD393045 WVZ393045 R524117 JN458581 TJ458581 ADF458581 ANB458581 AWX458581 BGT458581 BQP458581 CAL458581 CKH458581 CUD458581 DDZ458581 DNV458581 DXR458581 EHN458581 ERJ458581 FBF458581 FLB458581 FUX458581 GET458581 GOP458581 GYL458581 HIH458581 HSD458581 IBZ458581 ILV458581 IVR458581 JFN458581 JPJ458581 JZF458581 KJB458581 KSX458581 LCT458581 LMP458581 LWL458581 MGH458581 MQD458581 MZZ458581 NJV458581 NTR458581 ODN458581 ONJ458581 OXF458581 PHB458581 PQX458581 QAT458581 QKP458581 QUL458581 REH458581 ROD458581 RXZ458581 SHV458581 SRR458581 TBN458581 TLJ458581 TVF458581 UFB458581 UOX458581 UYT458581 VIP458581 VSL458581 WCH458581 WMD458581 WVZ458581 R589653 JN524117 TJ524117 ADF524117 ANB524117 AWX524117 BGT524117 BQP524117 CAL524117 CKH524117 CUD524117 DDZ524117 DNV524117 DXR524117 EHN524117 ERJ524117 FBF524117 FLB524117 FUX524117 GET524117 GOP524117 GYL524117 HIH524117 HSD524117 IBZ524117 ILV524117 IVR524117 JFN524117 JPJ524117 JZF524117 KJB524117 KSX524117 LCT524117 LMP524117 LWL524117 MGH524117 MQD524117 MZZ524117 NJV524117 NTR524117 ODN524117 ONJ524117 OXF524117 PHB524117 PQX524117 QAT524117 QKP524117 QUL524117 REH524117 ROD524117 RXZ524117 SHV524117 SRR524117 TBN524117 TLJ524117 TVF524117 UFB524117 UOX524117 UYT524117 VIP524117 VSL524117 WCH524117 WMD524117 WVZ524117 R655189 JN589653 TJ589653 ADF589653 ANB589653 AWX589653 BGT589653 BQP589653 CAL589653 CKH589653 CUD589653 DDZ589653 DNV589653 DXR589653 EHN589653 ERJ589653 FBF589653 FLB589653 FUX589653 GET589653 GOP589653 GYL589653 HIH589653 HSD589653 IBZ589653 ILV589653 IVR589653 JFN589653 JPJ589653 JZF589653 KJB589653 KSX589653 LCT589653 LMP589653 LWL589653 MGH589653 MQD589653 MZZ589653 NJV589653 NTR589653 ODN589653 ONJ589653 OXF589653 PHB589653 PQX589653 QAT589653 QKP589653 QUL589653 REH589653 ROD589653 RXZ589653 SHV589653 SRR589653 TBN589653 TLJ589653 TVF589653 UFB589653 UOX589653 UYT589653 VIP589653 VSL589653 WCH589653 WMD589653 WVZ589653 R720725 JN655189 TJ655189 ADF655189 ANB655189 AWX655189 BGT655189 BQP655189 CAL655189 CKH655189 CUD655189 DDZ655189 DNV655189 DXR655189 EHN655189 ERJ655189 FBF655189 FLB655189 FUX655189 GET655189 GOP655189 GYL655189 HIH655189 HSD655189 IBZ655189 ILV655189 IVR655189 JFN655189 JPJ655189 JZF655189 KJB655189 KSX655189 LCT655189 LMP655189 LWL655189 MGH655189 MQD655189 MZZ655189 NJV655189 NTR655189 ODN655189 ONJ655189 OXF655189 PHB655189 PQX655189 QAT655189 QKP655189 QUL655189 REH655189 ROD655189 RXZ655189 SHV655189 SRR655189 TBN655189 TLJ655189 TVF655189 UFB655189 UOX655189 UYT655189 VIP655189 VSL655189 WCH655189 WMD655189 WVZ655189 R786261 JN720725 TJ720725 ADF720725 ANB720725 AWX720725 BGT720725 BQP720725 CAL720725 CKH720725 CUD720725 DDZ720725 DNV720725 DXR720725 EHN720725 ERJ720725 FBF720725 FLB720725 FUX720725 GET720725 GOP720725 GYL720725 HIH720725 HSD720725 IBZ720725 ILV720725 IVR720725 JFN720725 JPJ720725 JZF720725 KJB720725 KSX720725 LCT720725 LMP720725 LWL720725 MGH720725 MQD720725 MZZ720725 NJV720725 NTR720725 ODN720725 ONJ720725 OXF720725 PHB720725 PQX720725 QAT720725 QKP720725 QUL720725 REH720725 ROD720725 RXZ720725 SHV720725 SRR720725 TBN720725 TLJ720725 TVF720725 UFB720725 UOX720725 UYT720725 VIP720725 VSL720725 WCH720725 WMD720725 WVZ720725 R851797 JN786261 TJ786261 ADF786261 ANB786261 AWX786261 BGT786261 BQP786261 CAL786261 CKH786261 CUD786261 DDZ786261 DNV786261 DXR786261 EHN786261 ERJ786261 FBF786261 FLB786261 FUX786261 GET786261 GOP786261 GYL786261 HIH786261 HSD786261 IBZ786261 ILV786261 IVR786261 JFN786261 JPJ786261 JZF786261 KJB786261 KSX786261 LCT786261 LMP786261 LWL786261 MGH786261 MQD786261 MZZ786261 NJV786261 NTR786261 ODN786261 ONJ786261 OXF786261 PHB786261 PQX786261 QAT786261 QKP786261 QUL786261 REH786261 ROD786261 RXZ786261 SHV786261 SRR786261 TBN786261 TLJ786261 TVF786261 UFB786261 UOX786261 UYT786261 VIP786261 VSL786261 WCH786261 WMD786261 WVZ786261 R917333 JN851797 TJ851797 ADF851797 ANB851797 AWX851797 BGT851797 BQP851797 CAL851797 CKH851797 CUD851797 DDZ851797 DNV851797 DXR851797 EHN851797 ERJ851797 FBF851797 FLB851797 FUX851797 GET851797 GOP851797 GYL851797 HIH851797 HSD851797 IBZ851797 ILV851797 IVR851797 JFN851797 JPJ851797 JZF851797 KJB851797 KSX851797 LCT851797 LMP851797 LWL851797 MGH851797 MQD851797 MZZ851797 NJV851797 NTR851797 ODN851797 ONJ851797 OXF851797 PHB851797 PQX851797 QAT851797 QKP851797 QUL851797 REH851797 ROD851797 RXZ851797 SHV851797 SRR851797 TBN851797 TLJ851797 TVF851797 UFB851797 UOX851797 UYT851797 VIP851797 VSL851797 WCH851797 WMD851797 WVZ851797 R982869 JN917333 TJ917333 ADF917333 ANB917333 AWX917333 BGT917333 BQP917333 CAL917333 CKH917333 CUD917333 DDZ917333 DNV917333 DXR917333 EHN917333 ERJ917333 FBF917333 FLB917333 FUX917333 GET917333 GOP917333 GYL917333 HIH917333 HSD917333 IBZ917333 ILV917333 IVR917333 JFN917333 JPJ917333 JZF917333 KJB917333 KSX917333 LCT917333 LMP917333 LWL917333 MGH917333 MQD917333 MZZ917333 NJV917333 NTR917333 ODN917333 ONJ917333 OXF917333 PHB917333 PQX917333 QAT917333 QKP917333 QUL917333 REH917333 ROD917333 RXZ917333 SHV917333 SRR917333 TBN917333 TLJ917333 TVF917333 UFB917333 UOX917333 UYT917333 VIP917333 VSL917333 WCH917333 WMD917333 WVZ917333 WVZ982869 JN982869 TJ982869 ADF982869 ANB982869 AWX982869 BGT982869 BQP982869 CAL982869 CKH982869 CUD982869 DDZ982869 DNV982869 DXR982869 EHN982869 ERJ982869 FBF982869 FLB982869 FUX982869 GET982869 GOP982869 GYL982869 HIH982869 HSD982869 IBZ982869 ILV982869 IVR982869 JFN982869 JPJ982869 JZF982869 KJB982869 KSX982869 LCT982869 LMP982869 LWL982869 MGH982869 MQD982869 MZZ982869 NJV982869 NTR982869 ODN982869 ONJ982869 OXF982869 PHB982869 PQX982869 QAT982869 QKP982869 QUL982869 REH982869 ROD982869 RXZ982869 SHV982869 SRR982869 TBN982869 TLJ982869 TVF982869 UFB982869 UOX982869 UYT982869 VIP982869 VSL982869 WCH982869 WMD982869 R65365">
      <formula1>Catégorie</formula1>
    </dataValidation>
    <dataValidation type="list" allowBlank="1" showInputMessage="1" showErrorMessage="1" sqref="S65365:S65430 JO65365:JO65430 TK65365:TK65430 ADG65365:ADG65430 ANC65365:ANC65430 AWY65365:AWY65430 BGU65365:BGU65430 BQQ65365:BQQ65430 CAM65365:CAM65430 CKI65365:CKI65430 CUE65365:CUE65430 DEA65365:DEA65430 DNW65365:DNW65430 DXS65365:DXS65430 EHO65365:EHO65430 ERK65365:ERK65430 FBG65365:FBG65430 FLC65365:FLC65430 FUY65365:FUY65430 GEU65365:GEU65430 GOQ65365:GOQ65430 GYM65365:GYM65430 HII65365:HII65430 HSE65365:HSE65430 ICA65365:ICA65430 ILW65365:ILW65430 IVS65365:IVS65430 JFO65365:JFO65430 JPK65365:JPK65430 JZG65365:JZG65430 KJC65365:KJC65430 KSY65365:KSY65430 LCU65365:LCU65430 LMQ65365:LMQ65430 LWM65365:LWM65430 MGI65365:MGI65430 MQE65365:MQE65430 NAA65365:NAA65430 NJW65365:NJW65430 NTS65365:NTS65430 ODO65365:ODO65430 ONK65365:ONK65430 OXG65365:OXG65430 PHC65365:PHC65430 PQY65365:PQY65430 QAU65365:QAU65430 QKQ65365:QKQ65430 QUM65365:QUM65430 REI65365:REI65430 ROE65365:ROE65430 RYA65365:RYA65430 SHW65365:SHW65430 SRS65365:SRS65430 TBO65365:TBO65430 TLK65365:TLK65430 TVG65365:TVG65430 UFC65365:UFC65430 UOY65365:UOY65430 UYU65365:UYU65430 VIQ65365:VIQ65430 VSM65365:VSM65430 WCI65365:WCI65430 WME65365:WME65430 WWA65365:WWA65430 S130901:S130966 JO130901:JO130966 TK130901:TK130966 ADG130901:ADG130966 ANC130901:ANC130966 AWY130901:AWY130966 BGU130901:BGU130966 BQQ130901:BQQ130966 CAM130901:CAM130966 CKI130901:CKI130966 CUE130901:CUE130966 DEA130901:DEA130966 DNW130901:DNW130966 DXS130901:DXS130966 EHO130901:EHO130966 ERK130901:ERK130966 FBG130901:FBG130966 FLC130901:FLC130966 FUY130901:FUY130966 GEU130901:GEU130966 GOQ130901:GOQ130966 GYM130901:GYM130966 HII130901:HII130966 HSE130901:HSE130966 ICA130901:ICA130966 ILW130901:ILW130966 IVS130901:IVS130966 JFO130901:JFO130966 JPK130901:JPK130966 JZG130901:JZG130966 KJC130901:KJC130966 KSY130901:KSY130966 LCU130901:LCU130966 LMQ130901:LMQ130966 LWM130901:LWM130966 MGI130901:MGI130966 MQE130901:MQE130966 NAA130901:NAA130966 NJW130901:NJW130966 NTS130901:NTS130966 ODO130901:ODO130966 ONK130901:ONK130966 OXG130901:OXG130966 PHC130901:PHC130966 PQY130901:PQY130966 QAU130901:QAU130966 QKQ130901:QKQ130966 QUM130901:QUM130966 REI130901:REI130966 ROE130901:ROE130966 RYA130901:RYA130966 SHW130901:SHW130966 SRS130901:SRS130966 TBO130901:TBO130966 TLK130901:TLK130966 TVG130901:TVG130966 UFC130901:UFC130966 UOY130901:UOY130966 UYU130901:UYU130966 VIQ130901:VIQ130966 VSM130901:VSM130966 WCI130901:WCI130966 WME130901:WME130966 WWA130901:WWA130966 S196437:S196502 JO196437:JO196502 TK196437:TK196502 ADG196437:ADG196502 ANC196437:ANC196502 AWY196437:AWY196502 BGU196437:BGU196502 BQQ196437:BQQ196502 CAM196437:CAM196502 CKI196437:CKI196502 CUE196437:CUE196502 DEA196437:DEA196502 DNW196437:DNW196502 DXS196437:DXS196502 EHO196437:EHO196502 ERK196437:ERK196502 FBG196437:FBG196502 FLC196437:FLC196502 FUY196437:FUY196502 GEU196437:GEU196502 GOQ196437:GOQ196502 GYM196437:GYM196502 HII196437:HII196502 HSE196437:HSE196502 ICA196437:ICA196502 ILW196437:ILW196502 IVS196437:IVS196502 JFO196437:JFO196502 JPK196437:JPK196502 JZG196437:JZG196502 KJC196437:KJC196502 KSY196437:KSY196502 LCU196437:LCU196502 LMQ196437:LMQ196502 LWM196437:LWM196502 MGI196437:MGI196502 MQE196437:MQE196502 NAA196437:NAA196502 NJW196437:NJW196502 NTS196437:NTS196502 ODO196437:ODO196502 ONK196437:ONK196502 OXG196437:OXG196502 PHC196437:PHC196502 PQY196437:PQY196502 QAU196437:QAU196502 QKQ196437:QKQ196502 QUM196437:QUM196502 REI196437:REI196502 ROE196437:ROE196502 RYA196437:RYA196502 SHW196437:SHW196502 SRS196437:SRS196502 TBO196437:TBO196502 TLK196437:TLK196502 TVG196437:TVG196502 UFC196437:UFC196502 UOY196437:UOY196502 UYU196437:UYU196502 VIQ196437:VIQ196502 VSM196437:VSM196502 WCI196437:WCI196502 WME196437:WME196502 WWA196437:WWA196502 S261973:S262038 JO261973:JO262038 TK261973:TK262038 ADG261973:ADG262038 ANC261973:ANC262038 AWY261973:AWY262038 BGU261973:BGU262038 BQQ261973:BQQ262038 CAM261973:CAM262038 CKI261973:CKI262038 CUE261973:CUE262038 DEA261973:DEA262038 DNW261973:DNW262038 DXS261973:DXS262038 EHO261973:EHO262038 ERK261973:ERK262038 FBG261973:FBG262038 FLC261973:FLC262038 FUY261973:FUY262038 GEU261973:GEU262038 GOQ261973:GOQ262038 GYM261973:GYM262038 HII261973:HII262038 HSE261973:HSE262038 ICA261973:ICA262038 ILW261973:ILW262038 IVS261973:IVS262038 JFO261973:JFO262038 JPK261973:JPK262038 JZG261973:JZG262038 KJC261973:KJC262038 KSY261973:KSY262038 LCU261973:LCU262038 LMQ261973:LMQ262038 LWM261973:LWM262038 MGI261973:MGI262038 MQE261973:MQE262038 NAA261973:NAA262038 NJW261973:NJW262038 NTS261973:NTS262038 ODO261973:ODO262038 ONK261973:ONK262038 OXG261973:OXG262038 PHC261973:PHC262038 PQY261973:PQY262038 QAU261973:QAU262038 QKQ261973:QKQ262038 QUM261973:QUM262038 REI261973:REI262038 ROE261973:ROE262038 RYA261973:RYA262038 SHW261973:SHW262038 SRS261973:SRS262038 TBO261973:TBO262038 TLK261973:TLK262038 TVG261973:TVG262038 UFC261973:UFC262038 UOY261973:UOY262038 UYU261973:UYU262038 VIQ261973:VIQ262038 VSM261973:VSM262038 WCI261973:WCI262038 WME261973:WME262038 WWA261973:WWA262038 S327509:S327574 JO327509:JO327574 TK327509:TK327574 ADG327509:ADG327574 ANC327509:ANC327574 AWY327509:AWY327574 BGU327509:BGU327574 BQQ327509:BQQ327574 CAM327509:CAM327574 CKI327509:CKI327574 CUE327509:CUE327574 DEA327509:DEA327574 DNW327509:DNW327574 DXS327509:DXS327574 EHO327509:EHO327574 ERK327509:ERK327574 FBG327509:FBG327574 FLC327509:FLC327574 FUY327509:FUY327574 GEU327509:GEU327574 GOQ327509:GOQ327574 GYM327509:GYM327574 HII327509:HII327574 HSE327509:HSE327574 ICA327509:ICA327574 ILW327509:ILW327574 IVS327509:IVS327574 JFO327509:JFO327574 JPK327509:JPK327574 JZG327509:JZG327574 KJC327509:KJC327574 KSY327509:KSY327574 LCU327509:LCU327574 LMQ327509:LMQ327574 LWM327509:LWM327574 MGI327509:MGI327574 MQE327509:MQE327574 NAA327509:NAA327574 NJW327509:NJW327574 NTS327509:NTS327574 ODO327509:ODO327574 ONK327509:ONK327574 OXG327509:OXG327574 PHC327509:PHC327574 PQY327509:PQY327574 QAU327509:QAU327574 QKQ327509:QKQ327574 QUM327509:QUM327574 REI327509:REI327574 ROE327509:ROE327574 RYA327509:RYA327574 SHW327509:SHW327574 SRS327509:SRS327574 TBO327509:TBO327574 TLK327509:TLK327574 TVG327509:TVG327574 UFC327509:UFC327574 UOY327509:UOY327574 UYU327509:UYU327574 VIQ327509:VIQ327574 VSM327509:VSM327574 WCI327509:WCI327574 WME327509:WME327574 WWA327509:WWA327574 S393045:S393110 JO393045:JO393110 TK393045:TK393110 ADG393045:ADG393110 ANC393045:ANC393110 AWY393045:AWY393110 BGU393045:BGU393110 BQQ393045:BQQ393110 CAM393045:CAM393110 CKI393045:CKI393110 CUE393045:CUE393110 DEA393045:DEA393110 DNW393045:DNW393110 DXS393045:DXS393110 EHO393045:EHO393110 ERK393045:ERK393110 FBG393045:FBG393110 FLC393045:FLC393110 FUY393045:FUY393110 GEU393045:GEU393110 GOQ393045:GOQ393110 GYM393045:GYM393110 HII393045:HII393110 HSE393045:HSE393110 ICA393045:ICA393110 ILW393045:ILW393110 IVS393045:IVS393110 JFO393045:JFO393110 JPK393045:JPK393110 JZG393045:JZG393110 KJC393045:KJC393110 KSY393045:KSY393110 LCU393045:LCU393110 LMQ393045:LMQ393110 LWM393045:LWM393110 MGI393045:MGI393110 MQE393045:MQE393110 NAA393045:NAA393110 NJW393045:NJW393110 NTS393045:NTS393110 ODO393045:ODO393110 ONK393045:ONK393110 OXG393045:OXG393110 PHC393045:PHC393110 PQY393045:PQY393110 QAU393045:QAU393110 QKQ393045:QKQ393110 QUM393045:QUM393110 REI393045:REI393110 ROE393045:ROE393110 RYA393045:RYA393110 SHW393045:SHW393110 SRS393045:SRS393110 TBO393045:TBO393110 TLK393045:TLK393110 TVG393045:TVG393110 UFC393045:UFC393110 UOY393045:UOY393110 UYU393045:UYU393110 VIQ393045:VIQ393110 VSM393045:VSM393110 WCI393045:WCI393110 WME393045:WME393110 WWA393045:WWA393110 S458581:S458646 JO458581:JO458646 TK458581:TK458646 ADG458581:ADG458646 ANC458581:ANC458646 AWY458581:AWY458646 BGU458581:BGU458646 BQQ458581:BQQ458646 CAM458581:CAM458646 CKI458581:CKI458646 CUE458581:CUE458646 DEA458581:DEA458646 DNW458581:DNW458646 DXS458581:DXS458646 EHO458581:EHO458646 ERK458581:ERK458646 FBG458581:FBG458646 FLC458581:FLC458646 FUY458581:FUY458646 GEU458581:GEU458646 GOQ458581:GOQ458646 GYM458581:GYM458646 HII458581:HII458646 HSE458581:HSE458646 ICA458581:ICA458646 ILW458581:ILW458646 IVS458581:IVS458646 JFO458581:JFO458646 JPK458581:JPK458646 JZG458581:JZG458646 KJC458581:KJC458646 KSY458581:KSY458646 LCU458581:LCU458646 LMQ458581:LMQ458646 LWM458581:LWM458646 MGI458581:MGI458646 MQE458581:MQE458646 NAA458581:NAA458646 NJW458581:NJW458646 NTS458581:NTS458646 ODO458581:ODO458646 ONK458581:ONK458646 OXG458581:OXG458646 PHC458581:PHC458646 PQY458581:PQY458646 QAU458581:QAU458646 QKQ458581:QKQ458646 QUM458581:QUM458646 REI458581:REI458646 ROE458581:ROE458646 RYA458581:RYA458646 SHW458581:SHW458646 SRS458581:SRS458646 TBO458581:TBO458646 TLK458581:TLK458646 TVG458581:TVG458646 UFC458581:UFC458646 UOY458581:UOY458646 UYU458581:UYU458646 VIQ458581:VIQ458646 VSM458581:VSM458646 WCI458581:WCI458646 WME458581:WME458646 WWA458581:WWA458646 S524117:S524182 JO524117:JO524182 TK524117:TK524182 ADG524117:ADG524182 ANC524117:ANC524182 AWY524117:AWY524182 BGU524117:BGU524182 BQQ524117:BQQ524182 CAM524117:CAM524182 CKI524117:CKI524182 CUE524117:CUE524182 DEA524117:DEA524182 DNW524117:DNW524182 DXS524117:DXS524182 EHO524117:EHO524182 ERK524117:ERK524182 FBG524117:FBG524182 FLC524117:FLC524182 FUY524117:FUY524182 GEU524117:GEU524182 GOQ524117:GOQ524182 GYM524117:GYM524182 HII524117:HII524182 HSE524117:HSE524182 ICA524117:ICA524182 ILW524117:ILW524182 IVS524117:IVS524182 JFO524117:JFO524182 JPK524117:JPK524182 JZG524117:JZG524182 KJC524117:KJC524182 KSY524117:KSY524182 LCU524117:LCU524182 LMQ524117:LMQ524182 LWM524117:LWM524182 MGI524117:MGI524182 MQE524117:MQE524182 NAA524117:NAA524182 NJW524117:NJW524182 NTS524117:NTS524182 ODO524117:ODO524182 ONK524117:ONK524182 OXG524117:OXG524182 PHC524117:PHC524182 PQY524117:PQY524182 QAU524117:QAU524182 QKQ524117:QKQ524182 QUM524117:QUM524182 REI524117:REI524182 ROE524117:ROE524182 RYA524117:RYA524182 SHW524117:SHW524182 SRS524117:SRS524182 TBO524117:TBO524182 TLK524117:TLK524182 TVG524117:TVG524182 UFC524117:UFC524182 UOY524117:UOY524182 UYU524117:UYU524182 VIQ524117:VIQ524182 VSM524117:VSM524182 WCI524117:WCI524182 WME524117:WME524182 WWA524117:WWA524182 S589653:S589718 JO589653:JO589718 TK589653:TK589718 ADG589653:ADG589718 ANC589653:ANC589718 AWY589653:AWY589718 BGU589653:BGU589718 BQQ589653:BQQ589718 CAM589653:CAM589718 CKI589653:CKI589718 CUE589653:CUE589718 DEA589653:DEA589718 DNW589653:DNW589718 DXS589653:DXS589718 EHO589653:EHO589718 ERK589653:ERK589718 FBG589653:FBG589718 FLC589653:FLC589718 FUY589653:FUY589718 GEU589653:GEU589718 GOQ589653:GOQ589718 GYM589653:GYM589718 HII589653:HII589718 HSE589653:HSE589718 ICA589653:ICA589718 ILW589653:ILW589718 IVS589653:IVS589718 JFO589653:JFO589718 JPK589653:JPK589718 JZG589653:JZG589718 KJC589653:KJC589718 KSY589653:KSY589718 LCU589653:LCU589718 LMQ589653:LMQ589718 LWM589653:LWM589718 MGI589653:MGI589718 MQE589653:MQE589718 NAA589653:NAA589718 NJW589653:NJW589718 NTS589653:NTS589718 ODO589653:ODO589718 ONK589653:ONK589718 OXG589653:OXG589718 PHC589653:PHC589718 PQY589653:PQY589718 QAU589653:QAU589718 QKQ589653:QKQ589718 QUM589653:QUM589718 REI589653:REI589718 ROE589653:ROE589718 RYA589653:RYA589718 SHW589653:SHW589718 SRS589653:SRS589718 TBO589653:TBO589718 TLK589653:TLK589718 TVG589653:TVG589718 UFC589653:UFC589718 UOY589653:UOY589718 UYU589653:UYU589718 VIQ589653:VIQ589718 VSM589653:VSM589718 WCI589653:WCI589718 WME589653:WME589718 WWA589653:WWA589718 S655189:S655254 JO655189:JO655254 TK655189:TK655254 ADG655189:ADG655254 ANC655189:ANC655254 AWY655189:AWY655254 BGU655189:BGU655254 BQQ655189:BQQ655254 CAM655189:CAM655254 CKI655189:CKI655254 CUE655189:CUE655254 DEA655189:DEA655254 DNW655189:DNW655254 DXS655189:DXS655254 EHO655189:EHO655254 ERK655189:ERK655254 FBG655189:FBG655254 FLC655189:FLC655254 FUY655189:FUY655254 GEU655189:GEU655254 GOQ655189:GOQ655254 GYM655189:GYM655254 HII655189:HII655254 HSE655189:HSE655254 ICA655189:ICA655254 ILW655189:ILW655254 IVS655189:IVS655254 JFO655189:JFO655254 JPK655189:JPK655254 JZG655189:JZG655254 KJC655189:KJC655254 KSY655189:KSY655254 LCU655189:LCU655254 LMQ655189:LMQ655254 LWM655189:LWM655254 MGI655189:MGI655254 MQE655189:MQE655254 NAA655189:NAA655254 NJW655189:NJW655254 NTS655189:NTS655254 ODO655189:ODO655254 ONK655189:ONK655254 OXG655189:OXG655254 PHC655189:PHC655254 PQY655189:PQY655254 QAU655189:QAU655254 QKQ655189:QKQ655254 QUM655189:QUM655254 REI655189:REI655254 ROE655189:ROE655254 RYA655189:RYA655254 SHW655189:SHW655254 SRS655189:SRS655254 TBO655189:TBO655254 TLK655189:TLK655254 TVG655189:TVG655254 UFC655189:UFC655254 UOY655189:UOY655254 UYU655189:UYU655254 VIQ655189:VIQ655254 VSM655189:VSM655254 WCI655189:WCI655254 WME655189:WME655254 WWA655189:WWA655254 S720725:S720790 JO720725:JO720790 TK720725:TK720790 ADG720725:ADG720790 ANC720725:ANC720790 AWY720725:AWY720790 BGU720725:BGU720790 BQQ720725:BQQ720790 CAM720725:CAM720790 CKI720725:CKI720790 CUE720725:CUE720790 DEA720725:DEA720790 DNW720725:DNW720790 DXS720725:DXS720790 EHO720725:EHO720790 ERK720725:ERK720790 FBG720725:FBG720790 FLC720725:FLC720790 FUY720725:FUY720790 GEU720725:GEU720790 GOQ720725:GOQ720790 GYM720725:GYM720790 HII720725:HII720790 HSE720725:HSE720790 ICA720725:ICA720790 ILW720725:ILW720790 IVS720725:IVS720790 JFO720725:JFO720790 JPK720725:JPK720790 JZG720725:JZG720790 KJC720725:KJC720790 KSY720725:KSY720790 LCU720725:LCU720790 LMQ720725:LMQ720790 LWM720725:LWM720790 MGI720725:MGI720790 MQE720725:MQE720790 NAA720725:NAA720790 NJW720725:NJW720790 NTS720725:NTS720790 ODO720725:ODO720790 ONK720725:ONK720790 OXG720725:OXG720790 PHC720725:PHC720790 PQY720725:PQY720790 QAU720725:QAU720790 QKQ720725:QKQ720790 QUM720725:QUM720790 REI720725:REI720790 ROE720725:ROE720790 RYA720725:RYA720790 SHW720725:SHW720790 SRS720725:SRS720790 TBO720725:TBO720790 TLK720725:TLK720790 TVG720725:TVG720790 UFC720725:UFC720790 UOY720725:UOY720790 UYU720725:UYU720790 VIQ720725:VIQ720790 VSM720725:VSM720790 WCI720725:WCI720790 WME720725:WME720790 WWA720725:WWA720790 S786261:S786326 JO786261:JO786326 TK786261:TK786326 ADG786261:ADG786326 ANC786261:ANC786326 AWY786261:AWY786326 BGU786261:BGU786326 BQQ786261:BQQ786326 CAM786261:CAM786326 CKI786261:CKI786326 CUE786261:CUE786326 DEA786261:DEA786326 DNW786261:DNW786326 DXS786261:DXS786326 EHO786261:EHO786326 ERK786261:ERK786326 FBG786261:FBG786326 FLC786261:FLC786326 FUY786261:FUY786326 GEU786261:GEU786326 GOQ786261:GOQ786326 GYM786261:GYM786326 HII786261:HII786326 HSE786261:HSE786326 ICA786261:ICA786326 ILW786261:ILW786326 IVS786261:IVS786326 JFO786261:JFO786326 JPK786261:JPK786326 JZG786261:JZG786326 KJC786261:KJC786326 KSY786261:KSY786326 LCU786261:LCU786326 LMQ786261:LMQ786326 LWM786261:LWM786326 MGI786261:MGI786326 MQE786261:MQE786326 NAA786261:NAA786326 NJW786261:NJW786326 NTS786261:NTS786326 ODO786261:ODO786326 ONK786261:ONK786326 OXG786261:OXG786326 PHC786261:PHC786326 PQY786261:PQY786326 QAU786261:QAU786326 QKQ786261:QKQ786326 QUM786261:QUM786326 REI786261:REI786326 ROE786261:ROE786326 RYA786261:RYA786326 SHW786261:SHW786326 SRS786261:SRS786326 TBO786261:TBO786326 TLK786261:TLK786326 TVG786261:TVG786326 UFC786261:UFC786326 UOY786261:UOY786326 UYU786261:UYU786326 VIQ786261:VIQ786326 VSM786261:VSM786326 WCI786261:WCI786326 WME786261:WME786326 WWA786261:WWA786326 S851797:S851862 JO851797:JO851862 TK851797:TK851862 ADG851797:ADG851862 ANC851797:ANC851862 AWY851797:AWY851862 BGU851797:BGU851862 BQQ851797:BQQ851862 CAM851797:CAM851862 CKI851797:CKI851862 CUE851797:CUE851862 DEA851797:DEA851862 DNW851797:DNW851862 DXS851797:DXS851862 EHO851797:EHO851862 ERK851797:ERK851862 FBG851797:FBG851862 FLC851797:FLC851862 FUY851797:FUY851862 GEU851797:GEU851862 GOQ851797:GOQ851862 GYM851797:GYM851862 HII851797:HII851862 HSE851797:HSE851862 ICA851797:ICA851862 ILW851797:ILW851862 IVS851797:IVS851862 JFO851797:JFO851862 JPK851797:JPK851862 JZG851797:JZG851862 KJC851797:KJC851862 KSY851797:KSY851862 LCU851797:LCU851862 LMQ851797:LMQ851862 LWM851797:LWM851862 MGI851797:MGI851862 MQE851797:MQE851862 NAA851797:NAA851862 NJW851797:NJW851862 NTS851797:NTS851862 ODO851797:ODO851862 ONK851797:ONK851862 OXG851797:OXG851862 PHC851797:PHC851862 PQY851797:PQY851862 QAU851797:QAU851862 QKQ851797:QKQ851862 QUM851797:QUM851862 REI851797:REI851862 ROE851797:ROE851862 RYA851797:RYA851862 SHW851797:SHW851862 SRS851797:SRS851862 TBO851797:TBO851862 TLK851797:TLK851862 TVG851797:TVG851862 UFC851797:UFC851862 UOY851797:UOY851862 UYU851797:UYU851862 VIQ851797:VIQ851862 VSM851797:VSM851862 WCI851797:WCI851862 WME851797:WME851862 WWA851797:WWA851862 S917333:S917398 JO917333:JO917398 TK917333:TK917398 ADG917333:ADG917398 ANC917333:ANC917398 AWY917333:AWY917398 BGU917333:BGU917398 BQQ917333:BQQ917398 CAM917333:CAM917398 CKI917333:CKI917398 CUE917333:CUE917398 DEA917333:DEA917398 DNW917333:DNW917398 DXS917333:DXS917398 EHO917333:EHO917398 ERK917333:ERK917398 FBG917333:FBG917398 FLC917333:FLC917398 FUY917333:FUY917398 GEU917333:GEU917398 GOQ917333:GOQ917398 GYM917333:GYM917398 HII917333:HII917398 HSE917333:HSE917398 ICA917333:ICA917398 ILW917333:ILW917398 IVS917333:IVS917398 JFO917333:JFO917398 JPK917333:JPK917398 JZG917333:JZG917398 KJC917333:KJC917398 KSY917333:KSY917398 LCU917333:LCU917398 LMQ917333:LMQ917398 LWM917333:LWM917398 MGI917333:MGI917398 MQE917333:MQE917398 NAA917333:NAA917398 NJW917333:NJW917398 NTS917333:NTS917398 ODO917333:ODO917398 ONK917333:ONK917398 OXG917333:OXG917398 PHC917333:PHC917398 PQY917333:PQY917398 QAU917333:QAU917398 QKQ917333:QKQ917398 QUM917333:QUM917398 REI917333:REI917398 ROE917333:ROE917398 RYA917333:RYA917398 SHW917333:SHW917398 SRS917333:SRS917398 TBO917333:TBO917398 TLK917333:TLK917398 TVG917333:TVG917398 UFC917333:UFC917398 UOY917333:UOY917398 UYU917333:UYU917398 VIQ917333:VIQ917398 VSM917333:VSM917398 WCI917333:WCI917398 WME917333:WME917398 WWA917333:WWA917398 S982869:S982934 JO982869:JO982934 TK982869:TK982934 ADG982869:ADG982934 ANC982869:ANC982934 AWY982869:AWY982934 BGU982869:BGU982934 BQQ982869:BQQ982934 CAM982869:CAM982934 CKI982869:CKI982934 CUE982869:CUE982934 DEA982869:DEA982934 DNW982869:DNW982934 DXS982869:DXS982934 EHO982869:EHO982934 ERK982869:ERK982934 FBG982869:FBG982934 FLC982869:FLC982934 FUY982869:FUY982934 GEU982869:GEU982934 GOQ982869:GOQ982934 GYM982869:GYM982934 HII982869:HII982934 HSE982869:HSE982934 ICA982869:ICA982934 ILW982869:ILW982934 IVS982869:IVS982934 JFO982869:JFO982934 JPK982869:JPK982934 JZG982869:JZG982934 KJC982869:KJC982934 KSY982869:KSY982934 LCU982869:LCU982934 LMQ982869:LMQ982934 LWM982869:LWM982934 MGI982869:MGI982934 MQE982869:MQE982934 NAA982869:NAA982934 NJW982869:NJW982934 NTS982869:NTS982934 ODO982869:ODO982934 ONK982869:ONK982934 OXG982869:OXG982934 PHC982869:PHC982934 PQY982869:PQY982934 QAU982869:QAU982934 QKQ982869:QKQ982934 QUM982869:QUM982934 REI982869:REI982934 ROE982869:ROE982934 RYA982869:RYA982934 SHW982869:SHW982934 SRS982869:SRS982934 TBO982869:TBO982934 TLK982869:TLK982934 TVG982869:TVG982934 UFC982869:UFC982934 UOY982869:UOY982934 UYU982869:UYU982934 VIQ982869:VIQ982934 VSM982869:VSM982934 WCI982869:WCI982934 WME982869:WME982934 WWA982869:WWA982934 WWA2:WWA34 WME2:WME34 WCI2:WCI34 VSM2:VSM34 VIQ2:VIQ34 UYU2:UYU34 UOY2:UOY34 UFC2:UFC34 TVG2:TVG34 TLK2:TLK34 TBO2:TBO34 SRS2:SRS34 SHW2:SHW34 RYA2:RYA34 ROE2:ROE34 REI2:REI34 QUM2:QUM34 QKQ2:QKQ34 QAU2:QAU34 PQY2:PQY34 PHC2:PHC34 OXG2:OXG34 ONK2:ONK34 ODO2:ODO34 NTS2:NTS34 NJW2:NJW34 NAA2:NAA34 MQE2:MQE34 MGI2:MGI34 LWM2:LWM34 LMQ2:LMQ34 LCU2:LCU34 KSY2:KSY34 KJC2:KJC34 JZG2:JZG34 JPK2:JPK34 JFO2:JFO34 IVS2:IVS34 ILW2:ILW34 ICA2:ICA34 HSE2:HSE34 HII2:HII34 GYM2:GYM34 GOQ2:GOQ34 GEU2:GEU34 FUY2:FUY34 FLC2:FLC34 FBG2:FBG34 ERK2:ERK34 EHO2:EHO34 DXS2:DXS34 DNW2:DNW34 DEA2:DEA34 CUE2:CUE34 CKI2:CKI34 CAM2:CAM34 BQQ2:BQQ34 BGU2:BGU34 AWY2:AWY34 ANC2:ANC34 ADG2:ADG34 TK2:TK34 JO2:JO34 S8 S19 S30 S24 S13">
      <formula1>Match</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Salle 1</vt:lpstr>
      <vt:lpstr>Salle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 Dubois</dc:creator>
  <cp:lastModifiedBy>Johann Dubois</cp:lastModifiedBy>
  <cp:lastPrinted>2017-02-16T14:01:45Z</cp:lastPrinted>
  <dcterms:created xsi:type="dcterms:W3CDTF">2017-02-16T13:59:33Z</dcterms:created>
  <dcterms:modified xsi:type="dcterms:W3CDTF">2017-02-16T21:23:46Z</dcterms:modified>
</cp:coreProperties>
</file>