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075" activeTab="0"/>
  </bookViews>
  <sheets>
    <sheet name="Suivi cartons Fcl" sheetId="1" r:id="rId1"/>
  </sheets>
  <externalReferences>
    <externalReference r:id="rId4"/>
  </externalReferences>
  <definedNames>
    <definedName name="_xlnm.Print_Titles" localSheetId="0">'Suivi cartons Fcl'!$4:$6</definedName>
    <definedName name="_xlnm.Print_Area" localSheetId="0">'Suivi cartons Fcl'!$A$2:$J$109</definedName>
  </definedNames>
  <calcPr fullCalcOnLoad="1"/>
</workbook>
</file>

<file path=xl/sharedStrings.xml><?xml version="1.0" encoding="utf-8"?>
<sst xmlns="http://schemas.openxmlformats.org/spreadsheetml/2006/main" count="255" uniqueCount="134">
  <si>
    <t>SUIVI CARTONS FCL</t>
  </si>
  <si>
    <t>NOM</t>
  </si>
  <si>
    <t>PRENOM</t>
  </si>
  <si>
    <t>SANCTION</t>
  </si>
  <si>
    <t>DATE</t>
  </si>
  <si>
    <t>EPREUVE</t>
  </si>
  <si>
    <t>AMENDE</t>
  </si>
  <si>
    <t>LIGUE</t>
  </si>
  <si>
    <t>Commission de discipline</t>
  </si>
  <si>
    <t>CLUB</t>
  </si>
  <si>
    <t>Montant</t>
  </si>
  <si>
    <t>Payée</t>
  </si>
  <si>
    <t>Impayée</t>
  </si>
  <si>
    <t>BAUER</t>
  </si>
  <si>
    <t>Sébastien</t>
  </si>
  <si>
    <t>Carton Jaune</t>
  </si>
  <si>
    <t>Championnat B</t>
  </si>
  <si>
    <t>Coupe de Lorraine</t>
  </si>
  <si>
    <t>Somme Sébastien</t>
  </si>
  <si>
    <t>CINQUEMANI</t>
  </si>
  <si>
    <t>Mickaël</t>
  </si>
  <si>
    <t>Somme Mickaël</t>
  </si>
  <si>
    <t>CLASSEN</t>
  </si>
  <si>
    <t>Jonathan</t>
  </si>
  <si>
    <t>Coupe de Moselle 18 Ans</t>
  </si>
  <si>
    <t>Somme Jonathan</t>
  </si>
  <si>
    <t>DEMANGE</t>
  </si>
  <si>
    <t>Steeve</t>
  </si>
  <si>
    <t>Somme Steeve</t>
  </si>
  <si>
    <t>DUNKELBERG</t>
  </si>
  <si>
    <t>Valentin</t>
  </si>
  <si>
    <t>Championnat A</t>
  </si>
  <si>
    <t>Somme Valentin</t>
  </si>
  <si>
    <t>GIORDANO</t>
  </si>
  <si>
    <t>Fabrice</t>
  </si>
  <si>
    <t>Somme Fabrice</t>
  </si>
  <si>
    <t>GIRARDIN</t>
  </si>
  <si>
    <t>Cédric</t>
  </si>
  <si>
    <t>Somme Cédric</t>
  </si>
  <si>
    <t>GRUTZNER</t>
  </si>
  <si>
    <t>Johann</t>
  </si>
  <si>
    <t>Somme Johann</t>
  </si>
  <si>
    <t>HAUVUY</t>
  </si>
  <si>
    <t>Maxime</t>
  </si>
  <si>
    <t>Coupe Bailly</t>
  </si>
  <si>
    <t>Somme Maxime</t>
  </si>
  <si>
    <t>HELFENSTEIN</t>
  </si>
  <si>
    <t>Thierry</t>
  </si>
  <si>
    <t>Somme Thierry</t>
  </si>
  <si>
    <t>HOFFART</t>
  </si>
  <si>
    <t>Frédéric</t>
  </si>
  <si>
    <t>Somme Frédéric</t>
  </si>
  <si>
    <t>KABAN</t>
  </si>
  <si>
    <t>Ozgur</t>
  </si>
  <si>
    <t>Championnat  A</t>
  </si>
  <si>
    <t>Somme Ozgur</t>
  </si>
  <si>
    <t>KIEFFER</t>
  </si>
  <si>
    <t>Bryan</t>
  </si>
  <si>
    <t>Carton Rouge</t>
  </si>
  <si>
    <t>Coupe Gambardella</t>
  </si>
  <si>
    <t>Somme Bryan</t>
  </si>
  <si>
    <t>LALLOUETTE</t>
  </si>
  <si>
    <t>Benoît</t>
  </si>
  <si>
    <t>Somme Benoît</t>
  </si>
  <si>
    <t>LARBRE</t>
  </si>
  <si>
    <t>Quentin</t>
  </si>
  <si>
    <t>Somme Quentin</t>
  </si>
  <si>
    <t>LEICK</t>
  </si>
  <si>
    <t>Franck</t>
  </si>
  <si>
    <t>Somme Franck</t>
  </si>
  <si>
    <t>MELLAL</t>
  </si>
  <si>
    <t>Mohamed</t>
  </si>
  <si>
    <t>Somme Mohamed</t>
  </si>
  <si>
    <t>MANSUTTI</t>
  </si>
  <si>
    <t>Jean Philippe</t>
  </si>
  <si>
    <t>Championnat 15 Ans</t>
  </si>
  <si>
    <t>Somme Thomas</t>
  </si>
  <si>
    <t>MULLER</t>
  </si>
  <si>
    <t>Thomas</t>
  </si>
  <si>
    <t>MOUTH</t>
  </si>
  <si>
    <t>Ludovic</t>
  </si>
  <si>
    <t>Somme Ludovic</t>
  </si>
  <si>
    <t>NEU</t>
  </si>
  <si>
    <t>Cyrille</t>
  </si>
  <si>
    <t>Somme Cyrille</t>
  </si>
  <si>
    <t>Gaël</t>
  </si>
  <si>
    <t>Somme Gaël</t>
  </si>
  <si>
    <t>Xavier</t>
  </si>
  <si>
    <t>Somme Xavier</t>
  </si>
  <si>
    <t>OZDEMIR</t>
  </si>
  <si>
    <t>Denis</t>
  </si>
  <si>
    <t>Somme Denis</t>
  </si>
  <si>
    <t>PETITJEAN</t>
  </si>
  <si>
    <t>Eric</t>
  </si>
  <si>
    <t>Carton Rouge (2 jaunes)</t>
  </si>
  <si>
    <t>Coupe de France</t>
  </si>
  <si>
    <t>Somme Eric</t>
  </si>
  <si>
    <t>RHIM</t>
  </si>
  <si>
    <t>Benjamin</t>
  </si>
  <si>
    <t>Somme Benjamin</t>
  </si>
  <si>
    <t>SAKER</t>
  </si>
  <si>
    <t>Loïc</t>
  </si>
  <si>
    <t>Somme Loïc</t>
  </si>
  <si>
    <t>SARDO VISCUGLIA</t>
  </si>
  <si>
    <t>Julien</t>
  </si>
  <si>
    <t>Somme Julien</t>
  </si>
  <si>
    <t>SOLINAS</t>
  </si>
  <si>
    <t>Gabriel</t>
  </si>
  <si>
    <t>Somme Gabriel</t>
  </si>
  <si>
    <t>SZETSTKE</t>
  </si>
  <si>
    <t>TALAMONA</t>
  </si>
  <si>
    <t>Emmanuel</t>
  </si>
  <si>
    <t>Somme Emmanuel</t>
  </si>
  <si>
    <t>TAVERNIER</t>
  </si>
  <si>
    <t>TRICHERY</t>
  </si>
  <si>
    <t>Jean Christophe</t>
  </si>
  <si>
    <t>Somme Jean Christophe</t>
  </si>
  <si>
    <t>WAGNER</t>
  </si>
  <si>
    <t>Gaylor</t>
  </si>
  <si>
    <t>Championnat 18 Ans</t>
  </si>
  <si>
    <t>Somme Gaylor</t>
  </si>
  <si>
    <t>YAGOUB</t>
  </si>
  <si>
    <t>Karim</t>
  </si>
  <si>
    <t>Incidents après match</t>
  </si>
  <si>
    <t>Somme Karim</t>
  </si>
  <si>
    <t>ZABRESCAK</t>
  </si>
  <si>
    <t>Arnaud</t>
  </si>
  <si>
    <t>Somme Arnaud</t>
  </si>
  <si>
    <t>Total : Nb et Montant :</t>
  </si>
  <si>
    <t xml:space="preserve">Amendes par catégorie : </t>
  </si>
  <si>
    <t>SENIORS</t>
  </si>
  <si>
    <t>18 ANS</t>
  </si>
  <si>
    <t>15 ANS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</si>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</sst>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#,##0.00\ &quot;€&quot;"/>
  </numFmts>
  <fonts count="41">
    <font>
      <sz val="10"/>
      <name val="MS Sans Serif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44" fontId="23" fillId="0" borderId="0" applyFont="0" applyFill="0" applyBorder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165" fontId="20" fillId="33" borderId="12" xfId="0" applyNumberFormat="1" applyFont="1" applyFill="1" applyBorder="1" applyAlignment="1">
      <alignment horizontal="center" vertical="center" wrapText="1"/>
    </xf>
    <xf numFmtId="165" fontId="20" fillId="33" borderId="13" xfId="0" applyNumberFormat="1" applyFont="1" applyFill="1" applyBorder="1" applyAlignment="1">
      <alignment horizontal="center" vertical="center" wrapText="1"/>
    </xf>
    <xf numFmtId="165" fontId="20" fillId="33" borderId="1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165" fontId="20" fillId="33" borderId="16" xfId="0" applyNumberFormat="1" applyFont="1" applyFill="1" applyBorder="1" applyAlignment="1">
      <alignment horizontal="center" vertical="center" wrapText="1"/>
    </xf>
    <xf numFmtId="164" fontId="20" fillId="33" borderId="17" xfId="0" applyNumberFormat="1" applyFont="1" applyFill="1" applyBorder="1" applyAlignment="1">
      <alignment horizontal="center" vertical="center" wrapText="1"/>
    </xf>
    <xf numFmtId="164" fontId="20" fillId="33" borderId="18" xfId="0" applyNumberFormat="1" applyFont="1" applyFill="1" applyBorder="1" applyAlignment="1">
      <alignment horizontal="center" vertical="center" wrapText="1"/>
    </xf>
    <xf numFmtId="164" fontId="20" fillId="33" borderId="19" xfId="0" applyNumberFormat="1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5" fontId="20" fillId="33" borderId="22" xfId="0" applyNumberFormat="1" applyFont="1" applyFill="1" applyBorder="1" applyAlignment="1">
      <alignment horizontal="center" vertical="center" wrapText="1"/>
    </xf>
    <xf numFmtId="164" fontId="20" fillId="33" borderId="23" xfId="0" applyNumberFormat="1" applyFont="1" applyFill="1" applyBorder="1" applyAlignment="1">
      <alignment horizontal="center" vertical="center" wrapText="1"/>
    </xf>
    <xf numFmtId="164" fontId="20" fillId="33" borderId="24" xfId="0" applyNumberFormat="1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27" xfId="0" applyFont="1" applyBorder="1" applyAlignment="1">
      <alignment horizontal="center" vertical="center"/>
    </xf>
    <xf numFmtId="15" fontId="19" fillId="0" borderId="27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165" fontId="19" fillId="0" borderId="27" xfId="0" applyNumberFormat="1" applyFont="1" applyBorder="1" applyAlignment="1">
      <alignment vertical="center"/>
    </xf>
    <xf numFmtId="164" fontId="19" fillId="0" borderId="27" xfId="0" applyNumberFormat="1" applyFont="1" applyBorder="1" applyAlignment="1">
      <alignment horizontal="right" vertical="center"/>
    </xf>
    <xf numFmtId="164" fontId="19" fillId="0" borderId="28" xfId="0" applyNumberFormat="1" applyFont="1" applyBorder="1" applyAlignment="1">
      <alignment horizontal="right" vertical="center"/>
    </xf>
    <xf numFmtId="165" fontId="19" fillId="0" borderId="29" xfId="0" applyNumberFormat="1" applyFont="1" applyBorder="1" applyAlignment="1">
      <alignment vertical="center"/>
    </xf>
    <xf numFmtId="0" fontId="19" fillId="34" borderId="26" xfId="0" applyFont="1" applyFill="1" applyBorder="1" applyAlignment="1">
      <alignment vertical="center"/>
    </xf>
    <xf numFmtId="0" fontId="20" fillId="34" borderId="27" xfId="0" applyFont="1" applyFill="1" applyBorder="1" applyAlignment="1">
      <alignment vertical="center"/>
    </xf>
    <xf numFmtId="0" fontId="19" fillId="34" borderId="27" xfId="0" applyFont="1" applyFill="1" applyBorder="1" applyAlignment="1">
      <alignment horizontal="center" vertical="center"/>
    </xf>
    <xf numFmtId="15" fontId="19" fillId="34" borderId="27" xfId="0" applyNumberFormat="1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vertical="center"/>
    </xf>
    <xf numFmtId="165" fontId="21" fillId="34" borderId="27" xfId="0" applyNumberFormat="1" applyFont="1" applyFill="1" applyBorder="1" applyAlignment="1">
      <alignment vertical="center"/>
    </xf>
    <xf numFmtId="164" fontId="21" fillId="34" borderId="27" xfId="0" applyNumberFormat="1" applyFont="1" applyFill="1" applyBorder="1" applyAlignment="1">
      <alignment horizontal="right" vertical="center"/>
    </xf>
    <xf numFmtId="164" fontId="21" fillId="34" borderId="28" xfId="0" applyNumberFormat="1" applyFont="1" applyFill="1" applyBorder="1" applyAlignment="1">
      <alignment horizontal="right" vertical="center"/>
    </xf>
    <xf numFmtId="165" fontId="21" fillId="34" borderId="29" xfId="0" applyNumberFormat="1" applyFont="1" applyFill="1" applyBorder="1" applyAlignment="1">
      <alignment vertical="center"/>
    </xf>
    <xf numFmtId="0" fontId="20" fillId="34" borderId="27" xfId="0" applyFont="1" applyFill="1" applyBorder="1" applyAlignment="1">
      <alignment vertical="center" wrapText="1"/>
    </xf>
    <xf numFmtId="0" fontId="19" fillId="0" borderId="30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15" fontId="19" fillId="0" borderId="23" xfId="0" applyNumberFormat="1" applyFont="1" applyBorder="1" applyAlignment="1">
      <alignment horizontal="center" vertical="center"/>
    </xf>
    <xf numFmtId="165" fontId="19" fillId="0" borderId="23" xfId="0" applyNumberFormat="1" applyFont="1" applyBorder="1" applyAlignment="1">
      <alignment vertical="center"/>
    </xf>
    <xf numFmtId="164" fontId="21" fillId="0" borderId="23" xfId="0" applyNumberFormat="1" applyFont="1" applyBorder="1" applyAlignment="1">
      <alignment horizontal="right" vertical="center"/>
    </xf>
    <xf numFmtId="164" fontId="19" fillId="0" borderId="24" xfId="0" applyNumberFormat="1" applyFont="1" applyBorder="1" applyAlignment="1">
      <alignment horizontal="right" vertical="center"/>
    </xf>
    <xf numFmtId="165" fontId="21" fillId="0" borderId="31" xfId="0" applyNumberFormat="1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21" fillId="33" borderId="32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5" xfId="0" applyFont="1" applyFill="1" applyBorder="1" applyAlignment="1">
      <alignment horizontal="center" vertical="center"/>
    </xf>
    <xf numFmtId="165" fontId="21" fillId="33" borderId="35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10" fontId="21" fillId="33" borderId="21" xfId="0" applyNumberFormat="1" applyFont="1" applyFill="1" applyBorder="1" applyAlignment="1">
      <alignment horizontal="center" vertical="center"/>
    </xf>
    <xf numFmtId="10" fontId="21" fillId="33" borderId="36" xfId="0" applyNumberFormat="1" applyFont="1" applyFill="1" applyBorder="1" applyAlignment="1">
      <alignment horizontal="center" vertical="center"/>
    </xf>
    <xf numFmtId="10" fontId="21" fillId="33" borderId="37" xfId="0" applyNumberFormat="1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165" fontId="22" fillId="0" borderId="27" xfId="0" applyNumberFormat="1" applyFont="1" applyBorder="1" applyAlignment="1">
      <alignment horizontal="center" vertical="center"/>
    </xf>
    <xf numFmtId="9" fontId="22" fillId="0" borderId="27" xfId="51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9" fontId="22" fillId="0" borderId="27" xfId="0" applyNumberFormat="1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190500</xdr:rowOff>
    </xdr:from>
    <xdr:to>
      <xdr:col>6</xdr:col>
      <xdr:colOff>28575</xdr:colOff>
      <xdr:row>2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2838450" y="190500"/>
          <a:ext cx="5915025" cy="5810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thar\Documents\Fcl\Saison%202006%20-%202007\Saison%202006%20-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tisation demi tarif"/>
      <sheetName val="Effectifs Seniors"/>
      <sheetName val="Effectifs 18 Ans"/>
      <sheetName val="A gr B"/>
      <sheetName val="B gr G"/>
      <sheetName val="18 gr C"/>
      <sheetName val="Cl Seniors - 18"/>
      <sheetName val="15 gr C"/>
      <sheetName val="13 gr D"/>
      <sheetName val="Benj Excellence gr F 1ere Phase"/>
      <sheetName val="Cl Jeunes Phase 1"/>
      <sheetName val="Convoc A B 18"/>
      <sheetName val="Convoc A B"/>
      <sheetName val="Convoc 18 Ans"/>
      <sheetName val="Couleurs Maillots"/>
      <sheetName val="Code Minitel"/>
      <sheetName val="Déplacements"/>
      <sheetName val="Arbitres"/>
      <sheetName val="Téléphone"/>
      <sheetName val="Suivi Sanctions"/>
      <sheetName val="Fair-Play Fcl A"/>
      <sheetName val="Suivi cartons Fcl"/>
      <sheetName val="Suivi cartons A - B"/>
      <sheetName val="Inventaire armoire séni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5"/>
  <sheetViews>
    <sheetView showGridLines="0" tabSelected="1" view="pageBreakPreview" zoomScale="80" zoomScaleNormal="75" zoomScaleSheetLayoutView="80" zoomScalePageLayoutView="0" workbookViewId="0" topLeftCell="A1">
      <pane ySplit="6" topLeftCell="A8" activePane="bottomLeft" state="frozen"/>
      <selection pane="topLeft" activeCell="A1" sqref="A1"/>
      <selection pane="bottomLeft" activeCell="D113" sqref="D113"/>
    </sheetView>
  </sheetViews>
  <sheetFormatPr defaultColWidth="11.421875" defaultRowHeight="19.5" customHeight="1" outlineLevelRow="2"/>
  <cols>
    <col min="1" max="1" width="22.00390625" style="2" customWidth="1"/>
    <col min="2" max="2" width="20.00390625" style="2" customWidth="1"/>
    <col min="3" max="3" width="29.57421875" style="3" customWidth="1"/>
    <col min="4" max="4" width="13.7109375" style="3" bestFit="1" customWidth="1"/>
    <col min="5" max="5" width="28.57421875" style="2" bestFit="1" customWidth="1"/>
    <col min="6" max="6" width="17.00390625" style="2" customWidth="1"/>
    <col min="7" max="8" width="10.28125" style="4" bestFit="1" customWidth="1"/>
    <col min="9" max="9" width="11.00390625" style="4" bestFit="1" customWidth="1"/>
    <col min="10" max="16384" width="11.421875" style="2" customWidth="1"/>
  </cols>
  <sheetData>
    <row r="2" spans="1:10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ht="31.5" customHeight="1" thickBot="1"/>
    <row r="4" spans="1:10" s="10" customFormat="1" ht="44.2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8"/>
      <c r="H4" s="8"/>
      <c r="I4" s="8"/>
      <c r="J4" s="9"/>
    </row>
    <row r="5" spans="1:10" s="10" customFormat="1" ht="44.25" customHeight="1">
      <c r="A5" s="11"/>
      <c r="B5" s="12"/>
      <c r="C5" s="12"/>
      <c r="D5" s="12"/>
      <c r="E5" s="12"/>
      <c r="F5" s="13" t="s">
        <v>7</v>
      </c>
      <c r="G5" s="14" t="s">
        <v>8</v>
      </c>
      <c r="H5" s="15"/>
      <c r="I5" s="16"/>
      <c r="J5" s="17" t="s">
        <v>9</v>
      </c>
    </row>
    <row r="6" spans="1:10" s="10" customFormat="1" ht="27.75" customHeight="1" outlineLevel="1" thickBot="1">
      <c r="A6" s="18"/>
      <c r="B6" s="19"/>
      <c r="C6" s="19"/>
      <c r="D6" s="19"/>
      <c r="E6" s="19"/>
      <c r="F6" s="20"/>
      <c r="G6" s="21" t="s">
        <v>10</v>
      </c>
      <c r="H6" s="21" t="s">
        <v>11</v>
      </c>
      <c r="I6" s="22" t="s">
        <v>12</v>
      </c>
      <c r="J6" s="23"/>
    </row>
    <row r="7" spans="1:10" ht="19.5" customHeight="1" outlineLevel="2">
      <c r="A7" s="24" t="s">
        <v>13</v>
      </c>
      <c r="B7" s="25" t="s">
        <v>14</v>
      </c>
      <c r="C7" s="26" t="s">
        <v>15</v>
      </c>
      <c r="D7" s="27">
        <v>39012</v>
      </c>
      <c r="E7" s="28" t="s">
        <v>16</v>
      </c>
      <c r="F7" s="29">
        <v>0</v>
      </c>
      <c r="G7" s="30">
        <v>0</v>
      </c>
      <c r="H7" s="30">
        <v>0</v>
      </c>
      <c r="I7" s="31">
        <f>G7-H7</f>
        <v>0</v>
      </c>
      <c r="J7" s="32">
        <f>F7-H7</f>
        <v>0</v>
      </c>
    </row>
    <row r="8" spans="1:10" ht="19.5" customHeight="1" outlineLevel="2">
      <c r="A8" s="24"/>
      <c r="B8" s="25"/>
      <c r="C8" s="26" t="s">
        <v>15</v>
      </c>
      <c r="D8" s="27">
        <v>39026</v>
      </c>
      <c r="E8" s="28" t="s">
        <v>17</v>
      </c>
      <c r="F8" s="29">
        <v>28</v>
      </c>
      <c r="G8" s="30">
        <v>0</v>
      </c>
      <c r="H8" s="30">
        <v>0</v>
      </c>
      <c r="I8" s="31">
        <f>G8-H8</f>
        <v>0</v>
      </c>
      <c r="J8" s="32">
        <f>F8-H8</f>
        <v>28</v>
      </c>
    </row>
    <row r="9" spans="1:10" ht="19.5" customHeight="1" outlineLevel="1">
      <c r="A9" s="33"/>
      <c r="B9" s="34" t="s">
        <v>18</v>
      </c>
      <c r="C9" s="35"/>
      <c r="D9" s="36"/>
      <c r="E9" s="37"/>
      <c r="F9" s="38">
        <f>SUBTOTAL(9,F7:F8)</f>
        <v>28</v>
      </c>
      <c r="G9" s="38">
        <f>SUBTOTAL(9,G7:G8)</f>
        <v>0</v>
      </c>
      <c r="H9" s="38">
        <f>SUBTOTAL(9,H7:H8)</f>
        <v>0</v>
      </c>
      <c r="I9" s="38">
        <f>SUBTOTAL(9,I7:I8)</f>
        <v>0</v>
      </c>
      <c r="J9" s="38">
        <f>SUBTOTAL(9,J7:J8)</f>
        <v>28</v>
      </c>
    </row>
    <row r="10" spans="1:10" ht="19.5" customHeight="1" outlineLevel="2">
      <c r="A10" s="24" t="s">
        <v>19</v>
      </c>
      <c r="B10" s="25" t="s">
        <v>20</v>
      </c>
      <c r="C10" s="26" t="s">
        <v>15</v>
      </c>
      <c r="D10" s="27">
        <v>39152</v>
      </c>
      <c r="E10" s="28" t="s">
        <v>16</v>
      </c>
      <c r="F10" s="29">
        <v>0</v>
      </c>
      <c r="G10" s="30">
        <v>0</v>
      </c>
      <c r="H10" s="30">
        <v>0</v>
      </c>
      <c r="I10" s="31">
        <f>G10-H10</f>
        <v>0</v>
      </c>
      <c r="J10" s="32">
        <f>F10-H10</f>
        <v>0</v>
      </c>
    </row>
    <row r="11" spans="1:10" ht="19.5" customHeight="1" outlineLevel="1">
      <c r="A11" s="33"/>
      <c r="B11" s="34" t="s">
        <v>21</v>
      </c>
      <c r="C11" s="35"/>
      <c r="D11" s="36"/>
      <c r="E11" s="37"/>
      <c r="F11" s="38">
        <f>SUBTOTAL(9,F10:F10)</f>
        <v>0</v>
      </c>
      <c r="G11" s="38">
        <f>SUBTOTAL(9,G10:G10)</f>
        <v>0</v>
      </c>
      <c r="H11" s="38">
        <f>SUBTOTAL(9,H10:H10)</f>
        <v>0</v>
      </c>
      <c r="I11" s="38">
        <f>SUBTOTAL(9,I10:I10)</f>
        <v>0</v>
      </c>
      <c r="J11" s="38">
        <f>SUBTOTAL(9,J10:J10)</f>
        <v>0</v>
      </c>
    </row>
    <row r="12" spans="1:10" ht="19.5" customHeight="1" outlineLevel="2">
      <c r="A12" s="24" t="s">
        <v>22</v>
      </c>
      <c r="B12" s="25" t="s">
        <v>23</v>
      </c>
      <c r="C12" s="26" t="s">
        <v>15</v>
      </c>
      <c r="D12" s="27">
        <v>39219</v>
      </c>
      <c r="E12" s="28" t="s">
        <v>24</v>
      </c>
      <c r="F12" s="29">
        <v>22</v>
      </c>
      <c r="G12" s="30">
        <v>0</v>
      </c>
      <c r="H12" s="30">
        <v>0</v>
      </c>
      <c r="I12" s="31">
        <f>G12-H12</f>
        <v>0</v>
      </c>
      <c r="J12" s="32">
        <f>F12-H12</f>
        <v>22</v>
      </c>
    </row>
    <row r="13" spans="1:10" ht="19.5" customHeight="1" outlineLevel="1">
      <c r="A13" s="33"/>
      <c r="B13" s="34" t="s">
        <v>25</v>
      </c>
      <c r="C13" s="35"/>
      <c r="D13" s="36"/>
      <c r="E13" s="37"/>
      <c r="F13" s="38">
        <f>SUBTOTAL(9,F12:F12)</f>
        <v>22</v>
      </c>
      <c r="G13" s="38">
        <f>SUBTOTAL(9,G12:G12)</f>
        <v>0</v>
      </c>
      <c r="H13" s="38">
        <f>SUBTOTAL(9,H12:H12)</f>
        <v>0</v>
      </c>
      <c r="I13" s="38">
        <f>SUBTOTAL(9,I12:I12)</f>
        <v>0</v>
      </c>
      <c r="J13" s="38">
        <f>SUBTOTAL(9,J12:J12)</f>
        <v>22</v>
      </c>
    </row>
    <row r="14" spans="1:10" ht="19.5" customHeight="1" outlineLevel="2">
      <c r="A14" s="24" t="s">
        <v>26</v>
      </c>
      <c r="B14" s="25" t="s">
        <v>27</v>
      </c>
      <c r="C14" s="26" t="s">
        <v>15</v>
      </c>
      <c r="D14" s="27">
        <v>39203</v>
      </c>
      <c r="E14" s="28" t="s">
        <v>24</v>
      </c>
      <c r="F14" s="29">
        <v>0</v>
      </c>
      <c r="G14" s="30">
        <v>0</v>
      </c>
      <c r="H14" s="30">
        <v>0</v>
      </c>
      <c r="I14" s="31">
        <f>G14-H14</f>
        <v>0</v>
      </c>
      <c r="J14" s="32">
        <f>F14-H14</f>
        <v>0</v>
      </c>
    </row>
    <row r="15" spans="1:10" ht="19.5" customHeight="1" outlineLevel="1">
      <c r="A15" s="33"/>
      <c r="B15" s="34" t="s">
        <v>28</v>
      </c>
      <c r="C15" s="35"/>
      <c r="D15" s="36"/>
      <c r="E15" s="37"/>
      <c r="F15" s="38">
        <f>SUBTOTAL(9,F14:F14)</f>
        <v>0</v>
      </c>
      <c r="G15" s="38">
        <f>SUBTOTAL(9,G14:G14)</f>
        <v>0</v>
      </c>
      <c r="H15" s="38">
        <f>SUBTOTAL(9,H14:H14)</f>
        <v>0</v>
      </c>
      <c r="I15" s="38">
        <f>SUBTOTAL(9,I14:I14)</f>
        <v>0</v>
      </c>
      <c r="J15" s="38">
        <f>SUBTOTAL(9,J14:J14)</f>
        <v>0</v>
      </c>
    </row>
    <row r="16" spans="1:10" ht="19.5" customHeight="1" outlineLevel="2">
      <c r="A16" s="24" t="s">
        <v>29</v>
      </c>
      <c r="B16" s="25" t="s">
        <v>30</v>
      </c>
      <c r="C16" s="26" t="s">
        <v>15</v>
      </c>
      <c r="D16" s="27">
        <v>39068</v>
      </c>
      <c r="E16" s="28" t="s">
        <v>31</v>
      </c>
      <c r="F16" s="29">
        <v>28</v>
      </c>
      <c r="G16" s="30">
        <v>0</v>
      </c>
      <c r="H16" s="30">
        <v>0</v>
      </c>
      <c r="I16" s="31">
        <f>G16-H16</f>
        <v>0</v>
      </c>
      <c r="J16" s="32">
        <f>F16-H16</f>
        <v>28</v>
      </c>
    </row>
    <row r="17" spans="1:10" ht="19.5" customHeight="1" outlineLevel="2">
      <c r="A17" s="24"/>
      <c r="B17" s="25"/>
      <c r="C17" s="26" t="s">
        <v>15</v>
      </c>
      <c r="D17" s="27">
        <v>39117</v>
      </c>
      <c r="E17" s="28" t="s">
        <v>31</v>
      </c>
      <c r="F17" s="29">
        <v>28</v>
      </c>
      <c r="G17" s="30">
        <v>0</v>
      </c>
      <c r="H17" s="30">
        <v>0</v>
      </c>
      <c r="I17" s="31">
        <f>G17-H17</f>
        <v>0</v>
      </c>
      <c r="J17" s="32">
        <f>F17-H17</f>
        <v>28</v>
      </c>
    </row>
    <row r="18" spans="1:10" ht="19.5" customHeight="1" outlineLevel="2">
      <c r="A18" s="24"/>
      <c r="B18" s="25"/>
      <c r="C18" s="26" t="s">
        <v>15</v>
      </c>
      <c r="D18" s="27">
        <v>39215</v>
      </c>
      <c r="E18" s="28" t="s">
        <v>31</v>
      </c>
      <c r="F18" s="29">
        <v>0</v>
      </c>
      <c r="G18" s="30">
        <v>0</v>
      </c>
      <c r="H18" s="30">
        <v>0</v>
      </c>
      <c r="I18" s="31">
        <f>G18-H18</f>
        <v>0</v>
      </c>
      <c r="J18" s="32">
        <f>F18-H18</f>
        <v>0</v>
      </c>
    </row>
    <row r="19" spans="1:10" ht="19.5" customHeight="1" outlineLevel="1">
      <c r="A19" s="33"/>
      <c r="B19" s="34" t="s">
        <v>32</v>
      </c>
      <c r="C19" s="35"/>
      <c r="D19" s="36"/>
      <c r="E19" s="37"/>
      <c r="F19" s="38">
        <f>SUBTOTAL(9,F16:F18)</f>
        <v>56</v>
      </c>
      <c r="G19" s="38">
        <f>SUBTOTAL(9,G16:G18)</f>
        <v>0</v>
      </c>
      <c r="H19" s="38">
        <f>SUBTOTAL(9,H16:H18)</f>
        <v>0</v>
      </c>
      <c r="I19" s="38">
        <f>SUBTOTAL(9,I16:I18)</f>
        <v>0</v>
      </c>
      <c r="J19" s="38">
        <f>SUBTOTAL(9,J16:J18)</f>
        <v>56</v>
      </c>
    </row>
    <row r="20" spans="1:10" ht="19.5" customHeight="1" outlineLevel="2">
      <c r="A20" s="24" t="s">
        <v>33</v>
      </c>
      <c r="B20" s="25" t="s">
        <v>34</v>
      </c>
      <c r="C20" s="26" t="s">
        <v>15</v>
      </c>
      <c r="D20" s="27">
        <v>39012</v>
      </c>
      <c r="E20" s="28" t="s">
        <v>16</v>
      </c>
      <c r="F20" s="29">
        <v>0</v>
      </c>
      <c r="G20" s="30">
        <v>0</v>
      </c>
      <c r="H20" s="30">
        <v>0</v>
      </c>
      <c r="I20" s="31">
        <f>G20-H20</f>
        <v>0</v>
      </c>
      <c r="J20" s="32">
        <f>F20-H20</f>
        <v>0</v>
      </c>
    </row>
    <row r="21" spans="1:10" ht="19.5" customHeight="1" outlineLevel="1">
      <c r="A21" s="33"/>
      <c r="B21" s="34" t="s">
        <v>35</v>
      </c>
      <c r="C21" s="35"/>
      <c r="D21" s="36"/>
      <c r="E21" s="37"/>
      <c r="F21" s="38">
        <f>SUBTOTAL(9,F20:F20)</f>
        <v>0</v>
      </c>
      <c r="G21" s="38">
        <f>SUBTOTAL(9,G20:G20)</f>
        <v>0</v>
      </c>
      <c r="H21" s="38">
        <f>SUBTOTAL(9,H20:H20)</f>
        <v>0</v>
      </c>
      <c r="I21" s="38">
        <f>SUBTOTAL(9,I20:I20)</f>
        <v>0</v>
      </c>
      <c r="J21" s="38">
        <f>SUBTOTAL(9,J20:J20)</f>
        <v>0</v>
      </c>
    </row>
    <row r="22" spans="1:10" ht="19.5" customHeight="1" outlineLevel="2">
      <c r="A22" s="24" t="s">
        <v>36</v>
      </c>
      <c r="B22" s="25" t="s">
        <v>37</v>
      </c>
      <c r="C22" s="26" t="s">
        <v>15</v>
      </c>
      <c r="D22" s="27">
        <v>39026</v>
      </c>
      <c r="E22" s="28" t="s">
        <v>17</v>
      </c>
      <c r="F22" s="29">
        <v>0</v>
      </c>
      <c r="G22" s="30">
        <v>0</v>
      </c>
      <c r="H22" s="30">
        <v>0</v>
      </c>
      <c r="I22" s="31">
        <f>G22-H22</f>
        <v>0</v>
      </c>
      <c r="J22" s="32">
        <f>F22-H22</f>
        <v>0</v>
      </c>
    </row>
    <row r="23" spans="1:10" ht="19.5" customHeight="1" outlineLevel="2">
      <c r="A23" s="24"/>
      <c r="B23" s="25"/>
      <c r="C23" s="26" t="s">
        <v>15</v>
      </c>
      <c r="D23" s="27">
        <v>39068</v>
      </c>
      <c r="E23" s="28" t="s">
        <v>31</v>
      </c>
      <c r="F23" s="29">
        <v>28</v>
      </c>
      <c r="G23" s="30">
        <v>0</v>
      </c>
      <c r="H23" s="30">
        <v>0</v>
      </c>
      <c r="I23" s="31">
        <f>G23-H23</f>
        <v>0</v>
      </c>
      <c r="J23" s="32">
        <f>F23-H23</f>
        <v>28</v>
      </c>
    </row>
    <row r="24" spans="1:10" ht="19.5" customHeight="1" outlineLevel="2">
      <c r="A24" s="24"/>
      <c r="B24" s="25"/>
      <c r="C24" s="26" t="s">
        <v>15</v>
      </c>
      <c r="D24" s="27">
        <v>39194</v>
      </c>
      <c r="E24" s="28" t="s">
        <v>31</v>
      </c>
      <c r="F24" s="29">
        <v>0</v>
      </c>
      <c r="G24" s="30">
        <v>0</v>
      </c>
      <c r="H24" s="30">
        <v>0</v>
      </c>
      <c r="I24" s="31">
        <f>G24-H24</f>
        <v>0</v>
      </c>
      <c r="J24" s="32">
        <f>F24-H24</f>
        <v>0</v>
      </c>
    </row>
    <row r="25" spans="1:10" ht="19.5" customHeight="1" outlineLevel="1">
      <c r="A25" s="33"/>
      <c r="B25" s="34" t="s">
        <v>38</v>
      </c>
      <c r="C25" s="35"/>
      <c r="D25" s="36"/>
      <c r="E25" s="37"/>
      <c r="F25" s="38">
        <f>SUBTOTAL(9,F22:F24)</f>
        <v>28</v>
      </c>
      <c r="G25" s="38">
        <f>SUBTOTAL(9,G22:G24)</f>
        <v>0</v>
      </c>
      <c r="H25" s="38">
        <f>SUBTOTAL(9,H22:H24)</f>
        <v>0</v>
      </c>
      <c r="I25" s="38">
        <f>SUBTOTAL(9,I22:I24)</f>
        <v>0</v>
      </c>
      <c r="J25" s="38">
        <f>SUBTOTAL(9,J22:J24)</f>
        <v>28</v>
      </c>
    </row>
    <row r="26" spans="1:10" ht="19.5" customHeight="1" outlineLevel="2">
      <c r="A26" s="24" t="s">
        <v>39</v>
      </c>
      <c r="B26" s="25" t="s">
        <v>40</v>
      </c>
      <c r="C26" s="26" t="s">
        <v>15</v>
      </c>
      <c r="D26" s="27">
        <v>39219</v>
      </c>
      <c r="E26" s="28" t="s">
        <v>24</v>
      </c>
      <c r="F26" s="29">
        <v>22</v>
      </c>
      <c r="G26" s="30">
        <v>0</v>
      </c>
      <c r="H26" s="30">
        <v>0</v>
      </c>
      <c r="I26" s="31">
        <f>G26-H26</f>
        <v>0</v>
      </c>
      <c r="J26" s="32">
        <f>F26-H26</f>
        <v>22</v>
      </c>
    </row>
    <row r="27" spans="1:10" ht="19.5" customHeight="1" outlineLevel="1">
      <c r="A27" s="33"/>
      <c r="B27" s="34" t="s">
        <v>41</v>
      </c>
      <c r="C27" s="35"/>
      <c r="D27" s="36"/>
      <c r="E27" s="37"/>
      <c r="F27" s="38">
        <f>SUBTOTAL(9,F26:F26)</f>
        <v>22</v>
      </c>
      <c r="G27" s="38">
        <f>SUBTOTAL(9,G26:G26)</f>
        <v>0</v>
      </c>
      <c r="H27" s="38">
        <f>SUBTOTAL(9,H26:H26)</f>
        <v>0</v>
      </c>
      <c r="I27" s="38">
        <f>SUBTOTAL(9,I26:I26)</f>
        <v>0</v>
      </c>
      <c r="J27" s="38">
        <f>SUBTOTAL(9,J26:J26)</f>
        <v>22</v>
      </c>
    </row>
    <row r="28" spans="1:10" ht="19.5" customHeight="1" outlineLevel="2">
      <c r="A28" s="24" t="s">
        <v>42</v>
      </c>
      <c r="B28" s="25" t="s">
        <v>43</v>
      </c>
      <c r="C28" s="26" t="s">
        <v>15</v>
      </c>
      <c r="D28" s="27">
        <v>39040</v>
      </c>
      <c r="E28" s="28" t="s">
        <v>31</v>
      </c>
      <c r="F28" s="29">
        <v>0</v>
      </c>
      <c r="G28" s="30">
        <v>0</v>
      </c>
      <c r="H28" s="30">
        <v>0</v>
      </c>
      <c r="I28" s="31">
        <f>G28-H28</f>
        <v>0</v>
      </c>
      <c r="J28" s="32">
        <f>F28-H28</f>
        <v>0</v>
      </c>
    </row>
    <row r="29" spans="1:10" ht="19.5" customHeight="1" outlineLevel="2">
      <c r="A29" s="24"/>
      <c r="B29" s="25"/>
      <c r="C29" s="26" t="s">
        <v>15</v>
      </c>
      <c r="D29" s="27">
        <v>39110</v>
      </c>
      <c r="E29" s="28" t="s">
        <v>44</v>
      </c>
      <c r="F29" s="29">
        <v>0</v>
      </c>
      <c r="G29" s="30">
        <v>0</v>
      </c>
      <c r="H29" s="30">
        <v>0</v>
      </c>
      <c r="I29" s="31">
        <f>G29-H29</f>
        <v>0</v>
      </c>
      <c r="J29" s="32">
        <f>F29-H29</f>
        <v>0</v>
      </c>
    </row>
    <row r="30" spans="1:10" ht="19.5" customHeight="1" outlineLevel="2">
      <c r="A30" s="24"/>
      <c r="B30" s="25"/>
      <c r="C30" s="26" t="s">
        <v>15</v>
      </c>
      <c r="D30" s="27">
        <v>39173</v>
      </c>
      <c r="E30" s="28" t="s">
        <v>31</v>
      </c>
      <c r="F30" s="29">
        <v>28</v>
      </c>
      <c r="G30" s="30">
        <v>0</v>
      </c>
      <c r="H30" s="30">
        <v>0</v>
      </c>
      <c r="I30" s="31">
        <f>G30-H30</f>
        <v>0</v>
      </c>
      <c r="J30" s="32">
        <f>F30-H30</f>
        <v>28</v>
      </c>
    </row>
    <row r="31" spans="1:10" ht="19.5" customHeight="1" outlineLevel="2">
      <c r="A31" s="24"/>
      <c r="B31" s="25"/>
      <c r="C31" s="26" t="s">
        <v>15</v>
      </c>
      <c r="D31" s="27">
        <v>39179</v>
      </c>
      <c r="E31" s="28" t="s">
        <v>24</v>
      </c>
      <c r="F31" s="29">
        <v>22</v>
      </c>
      <c r="G31" s="30">
        <v>0</v>
      </c>
      <c r="H31" s="30">
        <v>0</v>
      </c>
      <c r="I31" s="31">
        <f>G31-H31</f>
        <v>0</v>
      </c>
      <c r="J31" s="32">
        <f>F31-H31</f>
        <v>22</v>
      </c>
    </row>
    <row r="32" spans="1:10" ht="19.5" customHeight="1" outlineLevel="2">
      <c r="A32" s="24"/>
      <c r="B32" s="25"/>
      <c r="C32" s="26" t="s">
        <v>15</v>
      </c>
      <c r="D32" s="27">
        <v>39208</v>
      </c>
      <c r="E32" s="28" t="s">
        <v>31</v>
      </c>
      <c r="F32" s="29">
        <v>0</v>
      </c>
      <c r="G32" s="30">
        <v>0</v>
      </c>
      <c r="H32" s="30">
        <v>0</v>
      </c>
      <c r="I32" s="31">
        <f>G32-H32</f>
        <v>0</v>
      </c>
      <c r="J32" s="32">
        <f>F32-H32</f>
        <v>0</v>
      </c>
    </row>
    <row r="33" spans="1:10" ht="19.5" customHeight="1" outlineLevel="1">
      <c r="A33" s="33"/>
      <c r="B33" s="34" t="s">
        <v>45</v>
      </c>
      <c r="C33" s="35"/>
      <c r="D33" s="36"/>
      <c r="E33" s="37"/>
      <c r="F33" s="38">
        <f>SUBTOTAL(9,F28:F32)</f>
        <v>50</v>
      </c>
      <c r="G33" s="38">
        <f>SUBTOTAL(9,G28:G32)</f>
        <v>0</v>
      </c>
      <c r="H33" s="38">
        <f>SUBTOTAL(9,H28:H32)</f>
        <v>0</v>
      </c>
      <c r="I33" s="38">
        <f>SUBTOTAL(9,I28:I32)</f>
        <v>0</v>
      </c>
      <c r="J33" s="38">
        <f>SUBTOTAL(9,J28:J32)</f>
        <v>50</v>
      </c>
    </row>
    <row r="34" spans="1:10" ht="19.5" customHeight="1" outlineLevel="2">
      <c r="A34" s="24" t="s">
        <v>46</v>
      </c>
      <c r="B34" s="25" t="s">
        <v>47</v>
      </c>
      <c r="C34" s="26" t="s">
        <v>15</v>
      </c>
      <c r="D34" s="27">
        <v>38991</v>
      </c>
      <c r="E34" s="28" t="s">
        <v>31</v>
      </c>
      <c r="F34" s="29">
        <v>0</v>
      </c>
      <c r="G34" s="30">
        <v>0</v>
      </c>
      <c r="H34" s="30">
        <v>0</v>
      </c>
      <c r="I34" s="31">
        <f>G34-H34</f>
        <v>0</v>
      </c>
      <c r="J34" s="32">
        <f>F34-H34</f>
        <v>0</v>
      </c>
    </row>
    <row r="35" spans="1:10" ht="19.5" customHeight="1" outlineLevel="2">
      <c r="A35" s="24"/>
      <c r="B35" s="25"/>
      <c r="C35" s="26" t="s">
        <v>15</v>
      </c>
      <c r="D35" s="27">
        <v>39040</v>
      </c>
      <c r="E35" s="28" t="s">
        <v>31</v>
      </c>
      <c r="F35" s="29">
        <v>28</v>
      </c>
      <c r="G35" s="30">
        <v>0</v>
      </c>
      <c r="H35" s="30">
        <v>0</v>
      </c>
      <c r="I35" s="31">
        <f>G35-H35</f>
        <v>0</v>
      </c>
      <c r="J35" s="32">
        <f>F35-H35</f>
        <v>28</v>
      </c>
    </row>
    <row r="36" spans="1:10" ht="19.5" customHeight="1" outlineLevel="1">
      <c r="A36" s="33"/>
      <c r="B36" s="34" t="s">
        <v>48</v>
      </c>
      <c r="C36" s="35"/>
      <c r="D36" s="36"/>
      <c r="E36" s="37"/>
      <c r="F36" s="38">
        <f>SUBTOTAL(9,F34:F35)</f>
        <v>28</v>
      </c>
      <c r="G36" s="39">
        <f>SUBTOTAL(9,G34:G35)</f>
        <v>0</v>
      </c>
      <c r="H36" s="39">
        <f>SUBTOTAL(9,H34:H35)</f>
        <v>0</v>
      </c>
      <c r="I36" s="40">
        <f>SUBTOTAL(9,I34:I35)</f>
        <v>0</v>
      </c>
      <c r="J36" s="41">
        <f>SUBTOTAL(9,J34:J35)</f>
        <v>28</v>
      </c>
    </row>
    <row r="37" spans="1:10" ht="19.5" customHeight="1" outlineLevel="2">
      <c r="A37" s="24" t="s">
        <v>49</v>
      </c>
      <c r="B37" s="25" t="s">
        <v>50</v>
      </c>
      <c r="C37" s="26" t="s">
        <v>15</v>
      </c>
      <c r="D37" s="27">
        <v>39047</v>
      </c>
      <c r="E37" s="28" t="s">
        <v>16</v>
      </c>
      <c r="F37" s="29">
        <v>0</v>
      </c>
      <c r="G37" s="30">
        <v>0</v>
      </c>
      <c r="H37" s="30">
        <v>0</v>
      </c>
      <c r="I37" s="31">
        <f>G37-H37</f>
        <v>0</v>
      </c>
      <c r="J37" s="32">
        <f>F37-H37</f>
        <v>0</v>
      </c>
    </row>
    <row r="38" spans="1:10" ht="19.5" customHeight="1" outlineLevel="1">
      <c r="A38" s="33"/>
      <c r="B38" s="34" t="s">
        <v>51</v>
      </c>
      <c r="C38" s="35"/>
      <c r="D38" s="36"/>
      <c r="E38" s="37"/>
      <c r="F38" s="38">
        <f>SUBTOTAL(9,F37:F37)</f>
        <v>0</v>
      </c>
      <c r="G38" s="39">
        <f>SUBTOTAL(9,G37:G37)</f>
        <v>0</v>
      </c>
      <c r="H38" s="39">
        <f>SUBTOTAL(9,H37:H37)</f>
        <v>0</v>
      </c>
      <c r="I38" s="39">
        <f>SUBTOTAL(9,I37:I37)</f>
        <v>0</v>
      </c>
      <c r="J38" s="41">
        <f>SUBTOTAL(9,J37:J37)</f>
        <v>0</v>
      </c>
    </row>
    <row r="39" spans="1:10" ht="19.5" customHeight="1" outlineLevel="2">
      <c r="A39" s="24" t="s">
        <v>52</v>
      </c>
      <c r="B39" s="25" t="s">
        <v>53</v>
      </c>
      <c r="C39" s="26" t="s">
        <v>15</v>
      </c>
      <c r="D39" s="27">
        <v>39152</v>
      </c>
      <c r="E39" s="28" t="s">
        <v>54</v>
      </c>
      <c r="F39" s="29">
        <v>0</v>
      </c>
      <c r="G39" s="30">
        <v>0</v>
      </c>
      <c r="H39" s="30">
        <v>0</v>
      </c>
      <c r="I39" s="31">
        <f>G39-H39</f>
        <v>0</v>
      </c>
      <c r="J39" s="32">
        <f>F39-H39</f>
        <v>0</v>
      </c>
    </row>
    <row r="40" spans="1:10" ht="19.5" customHeight="1" outlineLevel="2">
      <c r="A40" s="24"/>
      <c r="B40" s="25"/>
      <c r="C40" s="26" t="s">
        <v>15</v>
      </c>
      <c r="D40" s="27">
        <v>39159</v>
      </c>
      <c r="E40" s="28" t="s">
        <v>54</v>
      </c>
      <c r="F40" s="29">
        <v>0</v>
      </c>
      <c r="G40" s="30">
        <v>0</v>
      </c>
      <c r="H40" s="30">
        <v>0</v>
      </c>
      <c r="I40" s="31">
        <f>G40-H40</f>
        <v>0</v>
      </c>
      <c r="J40" s="32">
        <f>F40-H40</f>
        <v>0</v>
      </c>
    </row>
    <row r="41" spans="1:10" ht="19.5" customHeight="1" outlineLevel="1">
      <c r="A41" s="33"/>
      <c r="B41" s="34" t="s">
        <v>55</v>
      </c>
      <c r="C41" s="35"/>
      <c r="D41" s="36"/>
      <c r="E41" s="37"/>
      <c r="F41" s="38">
        <f>SUBTOTAL(9,F39:F40)</f>
        <v>0</v>
      </c>
      <c r="G41" s="38">
        <f>SUBTOTAL(9,G39:G40)</f>
        <v>0</v>
      </c>
      <c r="H41" s="38">
        <f>SUBTOTAL(9,H39:H40)</f>
        <v>0</v>
      </c>
      <c r="I41" s="38">
        <f>SUBTOTAL(9,I39:I40)</f>
        <v>0</v>
      </c>
      <c r="J41" s="38">
        <f>SUBTOTAL(9,J39:J40)</f>
        <v>0</v>
      </c>
    </row>
    <row r="42" spans="1:10" ht="19.5" customHeight="1" outlineLevel="2">
      <c r="A42" s="24" t="s">
        <v>56</v>
      </c>
      <c r="B42" s="25" t="s">
        <v>57</v>
      </c>
      <c r="C42" s="26" t="s">
        <v>58</v>
      </c>
      <c r="D42" s="27">
        <v>39012</v>
      </c>
      <c r="E42" s="28" t="s">
        <v>59</v>
      </c>
      <c r="F42" s="29">
        <v>113</v>
      </c>
      <c r="G42" s="30">
        <v>0</v>
      </c>
      <c r="H42" s="30">
        <v>0</v>
      </c>
      <c r="I42" s="31">
        <f>G42-H42</f>
        <v>0</v>
      </c>
      <c r="J42" s="32">
        <f>F42-H42</f>
        <v>113</v>
      </c>
    </row>
    <row r="43" spans="1:10" ht="19.5" customHeight="1" outlineLevel="1">
      <c r="A43" s="33"/>
      <c r="B43" s="34" t="s">
        <v>60</v>
      </c>
      <c r="C43" s="35"/>
      <c r="D43" s="36"/>
      <c r="E43" s="37"/>
      <c r="F43" s="38">
        <f>SUBTOTAL(9,F42:F42)</f>
        <v>113</v>
      </c>
      <c r="G43" s="39">
        <f>SUBTOTAL(9,G42:G42)</f>
        <v>0</v>
      </c>
      <c r="H43" s="39">
        <f>SUBTOTAL(9,H42:H42)</f>
        <v>0</v>
      </c>
      <c r="I43" s="39">
        <f>SUBTOTAL(9,I42:I42)</f>
        <v>0</v>
      </c>
      <c r="J43" s="41">
        <f>SUBTOTAL(9,J42:J42)</f>
        <v>113</v>
      </c>
    </row>
    <row r="44" spans="1:10" ht="19.5" customHeight="1" outlineLevel="2">
      <c r="A44" s="24" t="s">
        <v>61</v>
      </c>
      <c r="B44" s="25" t="s">
        <v>62</v>
      </c>
      <c r="C44" s="26" t="s">
        <v>15</v>
      </c>
      <c r="D44" s="27">
        <v>38991</v>
      </c>
      <c r="E44" s="28" t="s">
        <v>31</v>
      </c>
      <c r="F44" s="29">
        <v>0</v>
      </c>
      <c r="G44" s="30">
        <v>0</v>
      </c>
      <c r="H44" s="30">
        <v>0</v>
      </c>
      <c r="I44" s="31">
        <f>G44-H44</f>
        <v>0</v>
      </c>
      <c r="J44" s="32">
        <f>F44-H44</f>
        <v>0</v>
      </c>
    </row>
    <row r="45" spans="1:10" ht="19.5" customHeight="1" outlineLevel="2">
      <c r="A45" s="24"/>
      <c r="B45" s="25"/>
      <c r="C45" s="26" t="s">
        <v>15</v>
      </c>
      <c r="D45" s="27">
        <v>39033</v>
      </c>
      <c r="E45" s="28" t="s">
        <v>31</v>
      </c>
      <c r="F45" s="29">
        <v>28</v>
      </c>
      <c r="G45" s="30">
        <v>0</v>
      </c>
      <c r="H45" s="30">
        <v>0</v>
      </c>
      <c r="I45" s="31">
        <f>G45-H45</f>
        <v>0</v>
      </c>
      <c r="J45" s="32">
        <f>F45-H45</f>
        <v>28</v>
      </c>
    </row>
    <row r="46" spans="1:10" ht="19.5" customHeight="1" outlineLevel="2">
      <c r="A46" s="24"/>
      <c r="B46" s="25"/>
      <c r="C46" s="26" t="s">
        <v>15</v>
      </c>
      <c r="D46" s="27">
        <v>39040</v>
      </c>
      <c r="E46" s="28" t="s">
        <v>31</v>
      </c>
      <c r="F46" s="29">
        <v>28</v>
      </c>
      <c r="G46" s="30">
        <v>0</v>
      </c>
      <c r="H46" s="30">
        <v>0</v>
      </c>
      <c r="I46" s="31">
        <f>G46-H46</f>
        <v>0</v>
      </c>
      <c r="J46" s="32">
        <f>F46-H46</f>
        <v>28</v>
      </c>
    </row>
    <row r="47" spans="1:10" ht="19.5" customHeight="1" outlineLevel="2">
      <c r="A47" s="24"/>
      <c r="B47" s="25"/>
      <c r="C47" s="26" t="s">
        <v>15</v>
      </c>
      <c r="D47" s="27">
        <v>39068</v>
      </c>
      <c r="E47" s="28" t="s">
        <v>31</v>
      </c>
      <c r="F47" s="29">
        <v>0</v>
      </c>
      <c r="G47" s="30">
        <v>0</v>
      </c>
      <c r="H47" s="30">
        <v>0</v>
      </c>
      <c r="I47" s="31">
        <f>G47-H47</f>
        <v>0</v>
      </c>
      <c r="J47" s="32">
        <f>F47-H47</f>
        <v>0</v>
      </c>
    </row>
    <row r="48" spans="1:10" ht="19.5" customHeight="1" outlineLevel="2">
      <c r="A48" s="24"/>
      <c r="B48" s="25"/>
      <c r="C48" s="26" t="s">
        <v>15</v>
      </c>
      <c r="D48" s="27">
        <v>39159</v>
      </c>
      <c r="E48" s="28" t="s">
        <v>31</v>
      </c>
      <c r="F48" s="29">
        <v>0</v>
      </c>
      <c r="G48" s="30">
        <v>0</v>
      </c>
      <c r="H48" s="30">
        <v>0</v>
      </c>
      <c r="I48" s="31">
        <f>G48-H48</f>
        <v>0</v>
      </c>
      <c r="J48" s="32">
        <f>F48-H48</f>
        <v>0</v>
      </c>
    </row>
    <row r="49" spans="1:10" ht="19.5" customHeight="1" outlineLevel="1">
      <c r="A49" s="33"/>
      <c r="B49" s="34" t="s">
        <v>63</v>
      </c>
      <c r="C49" s="35"/>
      <c r="D49" s="36"/>
      <c r="E49" s="37"/>
      <c r="F49" s="38">
        <f>SUBTOTAL(9,F44:F48)</f>
        <v>56</v>
      </c>
      <c r="G49" s="39">
        <f>SUBTOTAL(9,G44:G48)</f>
        <v>0</v>
      </c>
      <c r="H49" s="39">
        <f>SUBTOTAL(9,H44:H48)</f>
        <v>0</v>
      </c>
      <c r="I49" s="39">
        <f>SUBTOTAL(9,I44:I48)</f>
        <v>0</v>
      </c>
      <c r="J49" s="39">
        <f>SUBTOTAL(9,J44:J48)</f>
        <v>56</v>
      </c>
    </row>
    <row r="50" spans="1:10" ht="19.5" customHeight="1" outlineLevel="2">
      <c r="A50" s="24" t="s">
        <v>64</v>
      </c>
      <c r="B50" s="25" t="s">
        <v>65</v>
      </c>
      <c r="C50" s="26" t="s">
        <v>15</v>
      </c>
      <c r="D50" s="27">
        <v>39152</v>
      </c>
      <c r="E50" s="28" t="s">
        <v>16</v>
      </c>
      <c r="F50" s="29">
        <v>0</v>
      </c>
      <c r="G50" s="30">
        <v>0</v>
      </c>
      <c r="H50" s="30">
        <v>0</v>
      </c>
      <c r="I50" s="31">
        <f>G50-H50</f>
        <v>0</v>
      </c>
      <c r="J50" s="32">
        <f>F50-H50</f>
        <v>0</v>
      </c>
    </row>
    <row r="51" spans="1:10" ht="19.5" customHeight="1" outlineLevel="1">
      <c r="A51" s="33"/>
      <c r="B51" s="34" t="s">
        <v>66</v>
      </c>
      <c r="C51" s="35"/>
      <c r="D51" s="36"/>
      <c r="E51" s="37"/>
      <c r="F51" s="38">
        <f>SUBTOTAL(9,F50:F50)</f>
        <v>0</v>
      </c>
      <c r="G51" s="39">
        <f>SUBTOTAL(9,G50:G50)</f>
        <v>0</v>
      </c>
      <c r="H51" s="39">
        <f>SUBTOTAL(9,H50:H50)</f>
        <v>0</v>
      </c>
      <c r="I51" s="39">
        <f>SUBTOTAL(9,I44:I50)</f>
        <v>0</v>
      </c>
      <c r="J51" s="41">
        <f>SUBTOTAL(9,J50:J50)</f>
        <v>0</v>
      </c>
    </row>
    <row r="52" spans="1:10" ht="19.5" customHeight="1" outlineLevel="2">
      <c r="A52" s="24" t="s">
        <v>67</v>
      </c>
      <c r="B52" s="25" t="s">
        <v>68</v>
      </c>
      <c r="C52" s="26" t="s">
        <v>15</v>
      </c>
      <c r="D52" s="27">
        <v>39201</v>
      </c>
      <c r="E52" s="28" t="s">
        <v>16</v>
      </c>
      <c r="F52" s="29">
        <v>0</v>
      </c>
      <c r="G52" s="30">
        <v>0</v>
      </c>
      <c r="H52" s="30">
        <v>0</v>
      </c>
      <c r="I52" s="31">
        <f>G52-H52</f>
        <v>0</v>
      </c>
      <c r="J52" s="32">
        <f>F52-H52</f>
        <v>0</v>
      </c>
    </row>
    <row r="53" spans="1:10" ht="19.5" customHeight="1" outlineLevel="1">
      <c r="A53" s="33"/>
      <c r="B53" s="34" t="s">
        <v>69</v>
      </c>
      <c r="C53" s="35"/>
      <c r="D53" s="36"/>
      <c r="E53" s="37"/>
      <c r="F53" s="38">
        <f>SUBTOTAL(9,F52:F52)</f>
        <v>0</v>
      </c>
      <c r="G53" s="39">
        <f>SUBTOTAL(9,G52:G52)</f>
        <v>0</v>
      </c>
      <c r="H53" s="39">
        <f>SUBTOTAL(9,H52:H52)</f>
        <v>0</v>
      </c>
      <c r="I53" s="39">
        <f>SUBTOTAL(9,I46:I52)</f>
        <v>0</v>
      </c>
      <c r="J53" s="41">
        <f>SUBTOTAL(9,J52:J52)</f>
        <v>0</v>
      </c>
    </row>
    <row r="54" spans="1:10" ht="19.5" customHeight="1" outlineLevel="2">
      <c r="A54" s="24" t="s">
        <v>70</v>
      </c>
      <c r="B54" s="25" t="s">
        <v>71</v>
      </c>
      <c r="C54" s="26" t="s">
        <v>15</v>
      </c>
      <c r="D54" s="27">
        <v>39019</v>
      </c>
      <c r="E54" s="28" t="s">
        <v>16</v>
      </c>
      <c r="F54" s="29">
        <v>0</v>
      </c>
      <c r="G54" s="30">
        <v>0</v>
      </c>
      <c r="H54" s="30">
        <v>0</v>
      </c>
      <c r="I54" s="31">
        <f>G54-H54</f>
        <v>0</v>
      </c>
      <c r="J54" s="32">
        <f>F54-H54</f>
        <v>0</v>
      </c>
    </row>
    <row r="55" spans="1:10" ht="19.5" customHeight="1" outlineLevel="1">
      <c r="A55" s="33"/>
      <c r="B55" s="34" t="s">
        <v>72</v>
      </c>
      <c r="C55" s="35"/>
      <c r="D55" s="36"/>
      <c r="E55" s="37"/>
      <c r="F55" s="38">
        <f>SUBTOTAL(9,F54:F54)</f>
        <v>0</v>
      </c>
      <c r="G55" s="39">
        <f>SUBTOTAL(9,G54:G54)</f>
        <v>0</v>
      </c>
      <c r="H55" s="39">
        <f>SUBTOTAL(9,H54:H54)</f>
        <v>0</v>
      </c>
      <c r="I55" s="39">
        <f>SUBTOTAL(9,I44:I54)</f>
        <v>0</v>
      </c>
      <c r="J55" s="41">
        <f>SUBTOTAL(9,J54:J54)</f>
        <v>0</v>
      </c>
    </row>
    <row r="56" spans="1:10" ht="19.5" customHeight="1" outlineLevel="2">
      <c r="A56" s="24" t="s">
        <v>73</v>
      </c>
      <c r="B56" s="25" t="s">
        <v>74</v>
      </c>
      <c r="C56" s="26" t="s">
        <v>15</v>
      </c>
      <c r="D56" s="27">
        <v>39214</v>
      </c>
      <c r="E56" s="28" t="s">
        <v>75</v>
      </c>
      <c r="F56" s="29">
        <v>22</v>
      </c>
      <c r="G56" s="30">
        <v>0</v>
      </c>
      <c r="H56" s="30">
        <v>0</v>
      </c>
      <c r="I56" s="31">
        <f>G56-H56</f>
        <v>0</v>
      </c>
      <c r="J56" s="32">
        <f>F56-H56</f>
        <v>22</v>
      </c>
    </row>
    <row r="57" spans="1:10" ht="19.5" customHeight="1" outlineLevel="1">
      <c r="A57" s="33"/>
      <c r="B57" s="34" t="s">
        <v>76</v>
      </c>
      <c r="C57" s="35"/>
      <c r="D57" s="36"/>
      <c r="E57" s="37"/>
      <c r="F57" s="38">
        <f>SUBTOTAL(9,F56:F56)</f>
        <v>22</v>
      </c>
      <c r="G57" s="39">
        <f>SUBTOTAL(9,G56:G56)</f>
        <v>0</v>
      </c>
      <c r="H57" s="39">
        <f>SUBTOTAL(9,H56:H56)</f>
        <v>0</v>
      </c>
      <c r="I57" s="39">
        <f>SUBTOTAL(9,I46:I56)</f>
        <v>0</v>
      </c>
      <c r="J57" s="41">
        <f>SUBTOTAL(9,J56:J56)</f>
        <v>22</v>
      </c>
    </row>
    <row r="58" spans="1:10" ht="19.5" customHeight="1" outlineLevel="2">
      <c r="A58" s="24" t="s">
        <v>77</v>
      </c>
      <c r="B58" s="25" t="s">
        <v>78</v>
      </c>
      <c r="C58" s="26" t="s">
        <v>15</v>
      </c>
      <c r="D58" s="27">
        <v>39026</v>
      </c>
      <c r="E58" s="28" t="s">
        <v>17</v>
      </c>
      <c r="F58" s="29">
        <v>0</v>
      </c>
      <c r="G58" s="30">
        <v>0</v>
      </c>
      <c r="H58" s="30">
        <v>0</v>
      </c>
      <c r="I58" s="31">
        <f>G58-H58</f>
        <v>0</v>
      </c>
      <c r="J58" s="32">
        <f>F58-H58</f>
        <v>0</v>
      </c>
    </row>
    <row r="59" spans="1:10" ht="19.5" customHeight="1" outlineLevel="1">
      <c r="A59" s="33"/>
      <c r="B59" s="34" t="s">
        <v>76</v>
      </c>
      <c r="C59" s="35"/>
      <c r="D59" s="36"/>
      <c r="E59" s="37"/>
      <c r="F59" s="38">
        <f>SUBTOTAL(9,F58:F58)</f>
        <v>0</v>
      </c>
      <c r="G59" s="39">
        <f>SUBTOTAL(9,G58:G58)</f>
        <v>0</v>
      </c>
      <c r="H59" s="39">
        <f>SUBTOTAL(9,H58:H58)</f>
        <v>0</v>
      </c>
      <c r="I59" s="40">
        <f>SUBTOTAL(9,I1:I58)</f>
        <v>0</v>
      </c>
      <c r="J59" s="41">
        <f>SUBTOTAL(9,J58:J58)</f>
        <v>0</v>
      </c>
    </row>
    <row r="60" spans="1:10" ht="19.5" customHeight="1" outlineLevel="2">
      <c r="A60" s="24" t="s">
        <v>79</v>
      </c>
      <c r="B60" s="25" t="s">
        <v>80</v>
      </c>
      <c r="C60" s="26" t="s">
        <v>15</v>
      </c>
      <c r="D60" s="27">
        <v>38962</v>
      </c>
      <c r="E60" s="28" t="s">
        <v>31</v>
      </c>
      <c r="F60" s="29">
        <v>0</v>
      </c>
      <c r="G60" s="30">
        <v>0</v>
      </c>
      <c r="H60" s="30">
        <v>0</v>
      </c>
      <c r="I60" s="31">
        <f>G60-H60</f>
        <v>0</v>
      </c>
      <c r="J60" s="32">
        <f>F60-H60</f>
        <v>0</v>
      </c>
    </row>
    <row r="61" spans="1:10" ht="19.5" customHeight="1" outlineLevel="1">
      <c r="A61" s="33"/>
      <c r="B61" s="34" t="s">
        <v>81</v>
      </c>
      <c r="C61" s="35"/>
      <c r="D61" s="36"/>
      <c r="E61" s="37"/>
      <c r="F61" s="38">
        <f>SUBTOTAL(9,F60:F60)</f>
        <v>0</v>
      </c>
      <c r="G61" s="39">
        <f>SUBTOTAL(9,G60:G60)</f>
        <v>0</v>
      </c>
      <c r="H61" s="39">
        <f>SUBTOTAL(9,H60:H60)</f>
        <v>0</v>
      </c>
      <c r="I61" s="40">
        <f>SUBTOTAL(9,I3:I60)</f>
        <v>0</v>
      </c>
      <c r="J61" s="41">
        <f>SUBTOTAL(9,J60:J60)</f>
        <v>0</v>
      </c>
    </row>
    <row r="62" spans="1:10" ht="19.5" customHeight="1" outlineLevel="2">
      <c r="A62" s="24" t="s">
        <v>82</v>
      </c>
      <c r="B62" s="25" t="s">
        <v>83</v>
      </c>
      <c r="C62" s="26" t="s">
        <v>15</v>
      </c>
      <c r="D62" s="27">
        <v>39187</v>
      </c>
      <c r="E62" s="28" t="s">
        <v>16</v>
      </c>
      <c r="F62" s="29">
        <v>0</v>
      </c>
      <c r="G62" s="30">
        <v>0</v>
      </c>
      <c r="H62" s="30">
        <v>0</v>
      </c>
      <c r="I62" s="31">
        <f>G62-H62</f>
        <v>0</v>
      </c>
      <c r="J62" s="32">
        <f>F62-H62</f>
        <v>0</v>
      </c>
    </row>
    <row r="63" spans="1:10" ht="19.5" customHeight="1" outlineLevel="1">
      <c r="A63" s="33"/>
      <c r="B63" s="34" t="s">
        <v>84</v>
      </c>
      <c r="C63" s="35"/>
      <c r="D63" s="36"/>
      <c r="E63" s="37"/>
      <c r="F63" s="38">
        <f>SUBTOTAL(9,F62:F62)</f>
        <v>0</v>
      </c>
      <c r="G63" s="39">
        <f>SUBTOTAL(9,G62:G62)</f>
        <v>0</v>
      </c>
      <c r="H63" s="39">
        <f>SUBTOTAL(9,H62:H62)</f>
        <v>0</v>
      </c>
      <c r="I63" s="39">
        <f>SUBTOTAL(9,I62:I62)</f>
        <v>0</v>
      </c>
      <c r="J63" s="39">
        <f>SUBTOTAL(9,J62:J62)</f>
        <v>0</v>
      </c>
    </row>
    <row r="64" spans="1:10" ht="19.5" customHeight="1" outlineLevel="2">
      <c r="A64" s="24" t="s">
        <v>82</v>
      </c>
      <c r="B64" s="25" t="s">
        <v>85</v>
      </c>
      <c r="C64" s="26" t="s">
        <v>15</v>
      </c>
      <c r="D64" s="27">
        <v>38956</v>
      </c>
      <c r="E64" s="28" t="s">
        <v>31</v>
      </c>
      <c r="F64" s="29">
        <v>0</v>
      </c>
      <c r="G64" s="30">
        <v>0</v>
      </c>
      <c r="H64" s="30">
        <v>0</v>
      </c>
      <c r="I64" s="31">
        <f>G64-H64</f>
        <v>0</v>
      </c>
      <c r="J64" s="32">
        <f>F64-H64</f>
        <v>0</v>
      </c>
    </row>
    <row r="65" spans="1:10" ht="19.5" customHeight="1" outlineLevel="1">
      <c r="A65" s="33"/>
      <c r="B65" s="34" t="s">
        <v>86</v>
      </c>
      <c r="C65" s="35"/>
      <c r="D65" s="36"/>
      <c r="E65" s="37"/>
      <c r="F65" s="38">
        <f>SUBTOTAL(9,F64:F64)</f>
        <v>0</v>
      </c>
      <c r="G65" s="39">
        <f>SUBTOTAL(9,G64:G64)</f>
        <v>0</v>
      </c>
      <c r="H65" s="39">
        <f>SUBTOTAL(9,H64:H64)</f>
        <v>0</v>
      </c>
      <c r="I65" s="39">
        <f>SUBTOTAL(9,I64:I64)</f>
        <v>0</v>
      </c>
      <c r="J65" s="39">
        <f>SUBTOTAL(9,J64:J64)</f>
        <v>0</v>
      </c>
    </row>
    <row r="66" spans="1:10" ht="19.5" customHeight="1" outlineLevel="2">
      <c r="A66" s="24" t="s">
        <v>82</v>
      </c>
      <c r="B66" s="25" t="s">
        <v>87</v>
      </c>
      <c r="C66" s="26" t="s">
        <v>15</v>
      </c>
      <c r="D66" s="27">
        <v>39012</v>
      </c>
      <c r="E66" s="28" t="s">
        <v>59</v>
      </c>
      <c r="F66" s="29">
        <v>28</v>
      </c>
      <c r="G66" s="30">
        <v>0</v>
      </c>
      <c r="H66" s="30">
        <v>0</v>
      </c>
      <c r="I66" s="31">
        <f>G66-H66</f>
        <v>0</v>
      </c>
      <c r="J66" s="32">
        <f>F66-H66</f>
        <v>28</v>
      </c>
    </row>
    <row r="67" spans="1:10" ht="19.5" customHeight="1" outlineLevel="2">
      <c r="A67" s="24"/>
      <c r="B67" s="25"/>
      <c r="C67" s="26" t="s">
        <v>15</v>
      </c>
      <c r="D67" s="27">
        <v>39061</v>
      </c>
      <c r="E67" s="28" t="s">
        <v>44</v>
      </c>
      <c r="F67" s="29">
        <v>28</v>
      </c>
      <c r="G67" s="30">
        <v>0</v>
      </c>
      <c r="H67" s="30">
        <v>0</v>
      </c>
      <c r="I67" s="31">
        <f>G67-H67</f>
        <v>0</v>
      </c>
      <c r="J67" s="32">
        <f>F67-H67</f>
        <v>28</v>
      </c>
    </row>
    <row r="68" spans="1:10" ht="19.5" customHeight="1" outlineLevel="1">
      <c r="A68" s="33"/>
      <c r="B68" s="34" t="s">
        <v>88</v>
      </c>
      <c r="C68" s="35"/>
      <c r="D68" s="36"/>
      <c r="E68" s="37"/>
      <c r="F68" s="38">
        <f>SUBTOTAL(9,F66:F67)</f>
        <v>56</v>
      </c>
      <c r="G68" s="38">
        <f>SUBTOTAL(9,G66:G67)</f>
        <v>0</v>
      </c>
      <c r="H68" s="38">
        <f>SUBTOTAL(9,H66:H67)</f>
        <v>0</v>
      </c>
      <c r="I68" s="38">
        <f>SUBTOTAL(9,I66:I67)</f>
        <v>0</v>
      </c>
      <c r="J68" s="38">
        <f>SUBTOTAL(9,J66:J67)</f>
        <v>56</v>
      </c>
    </row>
    <row r="69" spans="1:10" ht="19.5" customHeight="1" outlineLevel="2">
      <c r="A69" s="24" t="s">
        <v>89</v>
      </c>
      <c r="B69" s="25" t="s">
        <v>90</v>
      </c>
      <c r="C69" s="26" t="s">
        <v>15</v>
      </c>
      <c r="D69" s="27">
        <v>39194</v>
      </c>
      <c r="E69" s="28" t="s">
        <v>16</v>
      </c>
      <c r="F69" s="29">
        <v>0</v>
      </c>
      <c r="G69" s="30">
        <v>0</v>
      </c>
      <c r="H69" s="30">
        <v>0</v>
      </c>
      <c r="I69" s="31">
        <f>G69-H69</f>
        <v>0</v>
      </c>
      <c r="J69" s="32">
        <f>F69-H69</f>
        <v>0</v>
      </c>
    </row>
    <row r="70" spans="1:10" ht="19.5" customHeight="1" outlineLevel="1">
      <c r="A70" s="33"/>
      <c r="B70" s="34" t="s">
        <v>91</v>
      </c>
      <c r="C70" s="35"/>
      <c r="D70" s="36"/>
      <c r="E70" s="37"/>
      <c r="F70" s="38">
        <f>SUBTOTAL(9,F69:F69)</f>
        <v>0</v>
      </c>
      <c r="G70" s="38">
        <f>SUBTOTAL(9,G69:G69)</f>
        <v>0</v>
      </c>
      <c r="H70" s="38">
        <f>SUBTOTAL(9,H69:H69)</f>
        <v>0</v>
      </c>
      <c r="I70" s="38">
        <f>SUBTOTAL(9,I69:I69)</f>
        <v>0</v>
      </c>
      <c r="J70" s="38">
        <f>SUBTOTAL(9,J69:J69)</f>
        <v>0</v>
      </c>
    </row>
    <row r="71" spans="1:10" ht="19.5" customHeight="1" outlineLevel="2">
      <c r="A71" s="24" t="s">
        <v>92</v>
      </c>
      <c r="B71" s="25" t="s">
        <v>93</v>
      </c>
      <c r="C71" s="26" t="s">
        <v>15</v>
      </c>
      <c r="D71" s="27">
        <v>38970</v>
      </c>
      <c r="E71" s="28" t="s">
        <v>31</v>
      </c>
      <c r="F71" s="29">
        <v>0</v>
      </c>
      <c r="G71" s="30">
        <v>0</v>
      </c>
      <c r="H71" s="30">
        <v>0</v>
      </c>
      <c r="I71" s="31">
        <f>G71-H71</f>
        <v>0</v>
      </c>
      <c r="J71" s="32">
        <f>F71-H71</f>
        <v>0</v>
      </c>
    </row>
    <row r="72" spans="1:10" ht="19.5" customHeight="1" outlineLevel="2">
      <c r="A72" s="24"/>
      <c r="B72" s="25"/>
      <c r="C72" s="26" t="s">
        <v>94</v>
      </c>
      <c r="D72" s="27">
        <v>38977</v>
      </c>
      <c r="E72" s="28" t="s">
        <v>95</v>
      </c>
      <c r="F72" s="29">
        <v>28</v>
      </c>
      <c r="G72" s="30">
        <v>0</v>
      </c>
      <c r="H72" s="30">
        <v>0</v>
      </c>
      <c r="I72" s="31">
        <f>G72-H72</f>
        <v>0</v>
      </c>
      <c r="J72" s="32">
        <f>F72-H72</f>
        <v>28</v>
      </c>
    </row>
    <row r="73" spans="1:10" ht="19.5" customHeight="1" outlineLevel="2">
      <c r="A73" s="24"/>
      <c r="B73" s="25"/>
      <c r="C73" s="26" t="s">
        <v>15</v>
      </c>
      <c r="D73" s="27">
        <v>38991</v>
      </c>
      <c r="E73" s="28" t="s">
        <v>31</v>
      </c>
      <c r="F73" s="29">
        <v>28</v>
      </c>
      <c r="G73" s="30">
        <v>0</v>
      </c>
      <c r="H73" s="30">
        <v>0</v>
      </c>
      <c r="I73" s="31">
        <f>G73-H73</f>
        <v>0</v>
      </c>
      <c r="J73" s="32">
        <f>F73-H73</f>
        <v>28</v>
      </c>
    </row>
    <row r="74" spans="1:10" ht="19.5" customHeight="1" outlineLevel="2">
      <c r="A74" s="24"/>
      <c r="B74" s="25"/>
      <c r="C74" s="26" t="s">
        <v>15</v>
      </c>
      <c r="D74" s="27">
        <v>39068</v>
      </c>
      <c r="E74" s="28" t="s">
        <v>31</v>
      </c>
      <c r="F74" s="29">
        <v>0</v>
      </c>
      <c r="G74" s="30">
        <v>0</v>
      </c>
      <c r="H74" s="30">
        <v>0</v>
      </c>
      <c r="I74" s="31">
        <f>G74-H74</f>
        <v>0</v>
      </c>
      <c r="J74" s="32">
        <f>F74-H74</f>
        <v>0</v>
      </c>
    </row>
    <row r="75" spans="1:10" ht="19.5" customHeight="1" outlineLevel="2">
      <c r="A75" s="24"/>
      <c r="B75" s="25"/>
      <c r="C75" s="26" t="s">
        <v>15</v>
      </c>
      <c r="D75" s="27">
        <v>39173</v>
      </c>
      <c r="E75" s="28" t="s">
        <v>31</v>
      </c>
      <c r="F75" s="29">
        <v>0</v>
      </c>
      <c r="G75" s="30">
        <v>0</v>
      </c>
      <c r="H75" s="30">
        <v>0</v>
      </c>
      <c r="I75" s="31">
        <f>G75-H75</f>
        <v>0</v>
      </c>
      <c r="J75" s="32">
        <f>F75-H75</f>
        <v>0</v>
      </c>
    </row>
    <row r="76" spans="1:10" ht="19.5" customHeight="1" outlineLevel="1">
      <c r="A76" s="33"/>
      <c r="B76" s="34" t="s">
        <v>96</v>
      </c>
      <c r="C76" s="35"/>
      <c r="D76" s="36"/>
      <c r="E76" s="37"/>
      <c r="F76" s="38">
        <f>SUBTOTAL(9,F71:F75)</f>
        <v>56</v>
      </c>
      <c r="G76" s="38">
        <f>SUBTOTAL(9,G71:G75)</f>
        <v>0</v>
      </c>
      <c r="H76" s="38">
        <f>SUBTOTAL(9,H71:H75)</f>
        <v>0</v>
      </c>
      <c r="I76" s="38">
        <f>SUBTOTAL(9,I71:I75)</f>
        <v>0</v>
      </c>
      <c r="J76" s="38">
        <f>SUBTOTAL(9,J71:J75)</f>
        <v>56</v>
      </c>
    </row>
    <row r="77" spans="1:10" ht="19.5" customHeight="1" outlineLevel="2">
      <c r="A77" s="24" t="s">
        <v>97</v>
      </c>
      <c r="B77" s="25" t="s">
        <v>98</v>
      </c>
      <c r="C77" s="26" t="s">
        <v>15</v>
      </c>
      <c r="D77" s="27">
        <v>39019</v>
      </c>
      <c r="E77" s="28" t="s">
        <v>16</v>
      </c>
      <c r="F77" s="29">
        <v>0</v>
      </c>
      <c r="G77" s="30">
        <v>0</v>
      </c>
      <c r="H77" s="30">
        <v>0</v>
      </c>
      <c r="I77" s="31">
        <f>G77-H77</f>
        <v>0</v>
      </c>
      <c r="J77" s="32">
        <f>F77-H77</f>
        <v>0</v>
      </c>
    </row>
    <row r="78" spans="1:10" ht="19.5" customHeight="1" outlineLevel="1">
      <c r="A78" s="33"/>
      <c r="B78" s="34" t="s">
        <v>99</v>
      </c>
      <c r="C78" s="35"/>
      <c r="D78" s="36"/>
      <c r="E78" s="37"/>
      <c r="F78" s="38">
        <f>SUBTOTAL(9,F77:F77)</f>
        <v>0</v>
      </c>
      <c r="G78" s="38">
        <f>SUBTOTAL(9,G77:G77)</f>
        <v>0</v>
      </c>
      <c r="H78" s="38">
        <f>SUBTOTAL(9,H77:H77)</f>
        <v>0</v>
      </c>
      <c r="I78" s="38">
        <f>SUBTOTAL(9,I77:I77)</f>
        <v>0</v>
      </c>
      <c r="J78" s="38">
        <f>SUBTOTAL(9,J77:J77)</f>
        <v>0</v>
      </c>
    </row>
    <row r="79" spans="1:10" ht="19.5" customHeight="1" outlineLevel="2">
      <c r="A79" s="24" t="s">
        <v>100</v>
      </c>
      <c r="B79" s="25" t="s">
        <v>101</v>
      </c>
      <c r="C79" s="26" t="s">
        <v>15</v>
      </c>
      <c r="D79" s="27">
        <v>39005</v>
      </c>
      <c r="E79" s="28" t="s">
        <v>31</v>
      </c>
      <c r="F79" s="29">
        <v>0</v>
      </c>
      <c r="G79" s="30">
        <v>0</v>
      </c>
      <c r="H79" s="30">
        <v>0</v>
      </c>
      <c r="I79" s="31">
        <f>G79-H79</f>
        <v>0</v>
      </c>
      <c r="J79" s="32">
        <f>F79-H79</f>
        <v>0</v>
      </c>
    </row>
    <row r="80" spans="1:10" ht="19.5" customHeight="1" outlineLevel="2">
      <c r="A80" s="24"/>
      <c r="B80" s="25"/>
      <c r="C80" s="26" t="s">
        <v>15</v>
      </c>
      <c r="D80" s="27">
        <v>39054</v>
      </c>
      <c r="E80" s="28" t="s">
        <v>31</v>
      </c>
      <c r="F80" s="29">
        <v>28</v>
      </c>
      <c r="G80" s="30">
        <v>0</v>
      </c>
      <c r="H80" s="30">
        <v>0</v>
      </c>
      <c r="I80" s="31">
        <f>G80-H80</f>
        <v>0</v>
      </c>
      <c r="J80" s="32">
        <f>F80-H80</f>
        <v>28</v>
      </c>
    </row>
    <row r="81" spans="1:10" ht="19.5" customHeight="1" outlineLevel="2">
      <c r="A81" s="24"/>
      <c r="B81" s="25"/>
      <c r="C81" s="26" t="s">
        <v>15</v>
      </c>
      <c r="D81" s="27">
        <v>39068</v>
      </c>
      <c r="E81" s="28" t="s">
        <v>31</v>
      </c>
      <c r="F81" s="29">
        <v>28</v>
      </c>
      <c r="G81" s="30">
        <v>0</v>
      </c>
      <c r="H81" s="30">
        <v>0</v>
      </c>
      <c r="I81" s="31">
        <f>G81-H81</f>
        <v>0</v>
      </c>
      <c r="J81" s="32">
        <f>F81-H81</f>
        <v>28</v>
      </c>
    </row>
    <row r="82" spans="1:10" ht="15.75" outlineLevel="1">
      <c r="A82" s="33"/>
      <c r="B82" s="42" t="s">
        <v>102</v>
      </c>
      <c r="C82" s="35"/>
      <c r="D82" s="36"/>
      <c r="E82" s="37"/>
      <c r="F82" s="38">
        <f>SUBTOTAL(9,F79:F81)</f>
        <v>56</v>
      </c>
      <c r="G82" s="38">
        <f>SUBTOTAL(9,G79:G81)</f>
        <v>0</v>
      </c>
      <c r="H82" s="38">
        <f>SUBTOTAL(9,H79:H81)</f>
        <v>0</v>
      </c>
      <c r="I82" s="38">
        <f>SUBTOTAL(9,I79:I81)</f>
        <v>0</v>
      </c>
      <c r="J82" s="38">
        <f>SUBTOTAL(9,J79:J81)</f>
        <v>56</v>
      </c>
    </row>
    <row r="83" spans="1:10" ht="19.5" customHeight="1" outlineLevel="2">
      <c r="A83" s="24" t="s">
        <v>103</v>
      </c>
      <c r="B83" s="25" t="s">
        <v>104</v>
      </c>
      <c r="C83" s="26" t="s">
        <v>15</v>
      </c>
      <c r="D83" s="27">
        <v>38977</v>
      </c>
      <c r="E83" s="28" t="s">
        <v>95</v>
      </c>
      <c r="F83" s="29">
        <v>0</v>
      </c>
      <c r="G83" s="30">
        <v>0</v>
      </c>
      <c r="H83" s="30">
        <v>0</v>
      </c>
      <c r="I83" s="31">
        <f>G83-H83</f>
        <v>0</v>
      </c>
      <c r="J83" s="32">
        <f>F83-H83</f>
        <v>0</v>
      </c>
    </row>
    <row r="84" spans="1:10" ht="19.5" customHeight="1" outlineLevel="2">
      <c r="A84" s="24"/>
      <c r="B84" s="25"/>
      <c r="C84" s="26" t="s">
        <v>15</v>
      </c>
      <c r="D84" s="27">
        <v>39012</v>
      </c>
      <c r="E84" s="28" t="s">
        <v>16</v>
      </c>
      <c r="F84" s="29">
        <v>22</v>
      </c>
      <c r="G84" s="30">
        <v>0</v>
      </c>
      <c r="H84" s="30">
        <v>0</v>
      </c>
      <c r="I84" s="31">
        <f>G84-H84</f>
        <v>0</v>
      </c>
      <c r="J84" s="32">
        <f>F84-H84</f>
        <v>22</v>
      </c>
    </row>
    <row r="85" spans="1:10" ht="15.75" outlineLevel="1">
      <c r="A85" s="33"/>
      <c r="B85" s="42" t="s">
        <v>105</v>
      </c>
      <c r="C85" s="35"/>
      <c r="D85" s="36"/>
      <c r="E85" s="37"/>
      <c r="F85" s="38">
        <f>SUBTOTAL(9,F83:F84)</f>
        <v>22</v>
      </c>
      <c r="G85" s="38">
        <f>SUBTOTAL(9,G83:G84)</f>
        <v>0</v>
      </c>
      <c r="H85" s="38">
        <f>SUBTOTAL(9,H83:H84)</f>
        <v>0</v>
      </c>
      <c r="I85" s="38">
        <f>SUBTOTAL(9,I83:I84)</f>
        <v>0</v>
      </c>
      <c r="J85" s="38">
        <f>SUBTOTAL(9,J83:J84)</f>
        <v>22</v>
      </c>
    </row>
    <row r="86" spans="1:10" ht="19.5" customHeight="1" outlineLevel="2">
      <c r="A86" s="24" t="s">
        <v>106</v>
      </c>
      <c r="B86" s="25" t="s">
        <v>107</v>
      </c>
      <c r="C86" s="26" t="s">
        <v>15</v>
      </c>
      <c r="D86" s="27">
        <v>39005</v>
      </c>
      <c r="E86" s="28" t="s">
        <v>31</v>
      </c>
      <c r="F86" s="29">
        <v>0</v>
      </c>
      <c r="G86" s="30">
        <v>0</v>
      </c>
      <c r="H86" s="30">
        <v>0</v>
      </c>
      <c r="I86" s="31">
        <f>G86-H86</f>
        <v>0</v>
      </c>
      <c r="J86" s="32">
        <f>F86-H86</f>
        <v>0</v>
      </c>
    </row>
    <row r="87" spans="1:10" ht="19.5" customHeight="1" outlineLevel="2">
      <c r="A87" s="24"/>
      <c r="B87" s="25"/>
      <c r="C87" s="26" t="s">
        <v>15</v>
      </c>
      <c r="D87" s="27">
        <v>39194</v>
      </c>
      <c r="E87" s="28" t="s">
        <v>16</v>
      </c>
      <c r="F87" s="29">
        <v>0</v>
      </c>
      <c r="G87" s="30">
        <v>0</v>
      </c>
      <c r="H87" s="30">
        <v>0</v>
      </c>
      <c r="I87" s="31">
        <f>G87-H87</f>
        <v>0</v>
      </c>
      <c r="J87" s="32">
        <f>F87-H87</f>
        <v>0</v>
      </c>
    </row>
    <row r="88" spans="1:10" ht="15.75" outlineLevel="1">
      <c r="A88" s="33"/>
      <c r="B88" s="42" t="s">
        <v>108</v>
      </c>
      <c r="C88" s="35"/>
      <c r="D88" s="36"/>
      <c r="E88" s="37"/>
      <c r="F88" s="38">
        <f>SUBTOTAL(9,F86:F87)</f>
        <v>0</v>
      </c>
      <c r="G88" s="38">
        <f>SUBTOTAL(9,G86:G87)</f>
        <v>0</v>
      </c>
      <c r="H88" s="38">
        <f>SUBTOTAL(9,H86:H87)</f>
        <v>0</v>
      </c>
      <c r="I88" s="38">
        <f>SUBTOTAL(9,I86:I87)</f>
        <v>0</v>
      </c>
      <c r="J88" s="38">
        <f>SUBTOTAL(9,J86:J87)</f>
        <v>0</v>
      </c>
    </row>
    <row r="89" spans="1:10" ht="19.5" customHeight="1" outlineLevel="2">
      <c r="A89" s="24" t="s">
        <v>109</v>
      </c>
      <c r="B89" s="25" t="s">
        <v>27</v>
      </c>
      <c r="C89" s="26" t="s">
        <v>15</v>
      </c>
      <c r="D89" s="27">
        <v>38984</v>
      </c>
      <c r="E89" s="28" t="s">
        <v>16</v>
      </c>
      <c r="F89" s="29">
        <v>0</v>
      </c>
      <c r="G89" s="30">
        <v>0</v>
      </c>
      <c r="H89" s="30">
        <v>0</v>
      </c>
      <c r="I89" s="31">
        <f>G89-H89</f>
        <v>0</v>
      </c>
      <c r="J89" s="32">
        <f>F89-H89</f>
        <v>0</v>
      </c>
    </row>
    <row r="90" spans="1:10" ht="15.75" outlineLevel="1">
      <c r="A90" s="33"/>
      <c r="B90" s="42" t="s">
        <v>28</v>
      </c>
      <c r="C90" s="35"/>
      <c r="D90" s="36"/>
      <c r="E90" s="37"/>
      <c r="F90" s="38">
        <f>SUBTOTAL(9,F89:F89)</f>
        <v>0</v>
      </c>
      <c r="G90" s="38">
        <f>SUBTOTAL(9,G89:G89)</f>
        <v>0</v>
      </c>
      <c r="H90" s="38">
        <f>SUBTOTAL(9,H89:H89)</f>
        <v>0</v>
      </c>
      <c r="I90" s="38">
        <f>SUBTOTAL(9,I89:I89)</f>
        <v>0</v>
      </c>
      <c r="J90" s="38">
        <f>SUBTOTAL(9,J89:J89)</f>
        <v>0</v>
      </c>
    </row>
    <row r="91" spans="1:10" ht="19.5" customHeight="1" outlineLevel="2">
      <c r="A91" s="24" t="s">
        <v>110</v>
      </c>
      <c r="B91" s="25" t="s">
        <v>111</v>
      </c>
      <c r="C91" s="26" t="s">
        <v>15</v>
      </c>
      <c r="D91" s="27">
        <v>38977</v>
      </c>
      <c r="E91" s="28" t="s">
        <v>95</v>
      </c>
      <c r="F91" s="29">
        <v>0</v>
      </c>
      <c r="G91" s="30">
        <v>0</v>
      </c>
      <c r="H91" s="30">
        <v>0</v>
      </c>
      <c r="I91" s="31">
        <f>G91-H91</f>
        <v>0</v>
      </c>
      <c r="J91" s="32">
        <f>F91-H91</f>
        <v>0</v>
      </c>
    </row>
    <row r="92" spans="1:10" ht="31.5" outlineLevel="1">
      <c r="A92" s="33"/>
      <c r="B92" s="42" t="s">
        <v>112</v>
      </c>
      <c r="C92" s="35"/>
      <c r="D92" s="36"/>
      <c r="E92" s="37"/>
      <c r="F92" s="38">
        <f>SUBTOTAL(9,F91:F91)</f>
        <v>0</v>
      </c>
      <c r="G92" s="39">
        <f>SUBTOTAL(9,G91:G91)</f>
        <v>0</v>
      </c>
      <c r="H92" s="39">
        <f>SUBTOTAL(9,H91:H91)</f>
        <v>0</v>
      </c>
      <c r="I92" s="39">
        <f>SUBTOTAL(9,I91:I91)</f>
        <v>0</v>
      </c>
      <c r="J92" s="39">
        <f>SUBTOTAL(9,J91:J91)</f>
        <v>0</v>
      </c>
    </row>
    <row r="93" spans="1:10" ht="19.5" customHeight="1" outlineLevel="2">
      <c r="A93" s="24" t="s">
        <v>113</v>
      </c>
      <c r="B93" s="25" t="s">
        <v>14</v>
      </c>
      <c r="C93" s="26" t="s">
        <v>15</v>
      </c>
      <c r="D93" s="27">
        <v>38991</v>
      </c>
      <c r="E93" s="28" t="s">
        <v>31</v>
      </c>
      <c r="F93" s="29">
        <v>0</v>
      </c>
      <c r="G93" s="30">
        <v>0</v>
      </c>
      <c r="H93" s="30">
        <v>0</v>
      </c>
      <c r="I93" s="31">
        <f>G93-H93</f>
        <v>0</v>
      </c>
      <c r="J93" s="32">
        <f>F93-H93</f>
        <v>0</v>
      </c>
    </row>
    <row r="94" spans="1:10" ht="19.5" customHeight="1" outlineLevel="2">
      <c r="A94" s="24"/>
      <c r="B94" s="25"/>
      <c r="C94" s="26" t="s">
        <v>15</v>
      </c>
      <c r="D94" s="27">
        <v>39033</v>
      </c>
      <c r="E94" s="28" t="s">
        <v>16</v>
      </c>
      <c r="F94" s="29">
        <v>22</v>
      </c>
      <c r="G94" s="30">
        <v>0</v>
      </c>
      <c r="H94" s="30">
        <v>0</v>
      </c>
      <c r="I94" s="31">
        <f>G94-H94</f>
        <v>0</v>
      </c>
      <c r="J94" s="32">
        <f>F94-H94</f>
        <v>22</v>
      </c>
    </row>
    <row r="95" spans="1:10" ht="19.5" customHeight="1" outlineLevel="2">
      <c r="A95" s="24"/>
      <c r="B95" s="25"/>
      <c r="C95" s="26" t="s">
        <v>15</v>
      </c>
      <c r="D95" s="27">
        <v>39187</v>
      </c>
      <c r="E95" s="28" t="s">
        <v>16</v>
      </c>
      <c r="F95" s="29">
        <v>0</v>
      </c>
      <c r="G95" s="30">
        <v>0</v>
      </c>
      <c r="H95" s="30">
        <v>0</v>
      </c>
      <c r="I95" s="31">
        <f>G95-H95</f>
        <v>0</v>
      </c>
      <c r="J95" s="32">
        <f>F95-H95</f>
        <v>0</v>
      </c>
    </row>
    <row r="96" spans="1:10" ht="31.5" outlineLevel="1">
      <c r="A96" s="33"/>
      <c r="B96" s="42" t="s">
        <v>18</v>
      </c>
      <c r="C96" s="35"/>
      <c r="D96" s="36"/>
      <c r="E96" s="37"/>
      <c r="F96" s="38">
        <f>SUBTOTAL(9,F93:F95)</f>
        <v>22</v>
      </c>
      <c r="G96" s="38">
        <f>SUBTOTAL(9,G93:G95)</f>
        <v>0</v>
      </c>
      <c r="H96" s="38">
        <f>SUBTOTAL(9,H93:H95)</f>
        <v>0</v>
      </c>
      <c r="I96" s="38">
        <f>SUBTOTAL(9,I93:I95)</f>
        <v>0</v>
      </c>
      <c r="J96" s="38">
        <f>SUBTOTAL(9,J93:J95)</f>
        <v>22</v>
      </c>
    </row>
    <row r="97" spans="1:10" ht="19.5" customHeight="1" outlineLevel="2">
      <c r="A97" s="24" t="s">
        <v>114</v>
      </c>
      <c r="B97" s="25" t="s">
        <v>115</v>
      </c>
      <c r="C97" s="26" t="s">
        <v>15</v>
      </c>
      <c r="D97" s="27">
        <v>38962</v>
      </c>
      <c r="E97" s="28" t="s">
        <v>31</v>
      </c>
      <c r="F97" s="29">
        <v>0</v>
      </c>
      <c r="G97" s="30">
        <v>0</v>
      </c>
      <c r="H97" s="30">
        <v>0</v>
      </c>
      <c r="I97" s="31">
        <f>G97-H97</f>
        <v>0</v>
      </c>
      <c r="J97" s="32">
        <f>F97-H97</f>
        <v>0</v>
      </c>
    </row>
    <row r="98" spans="1:10" ht="31.5" outlineLevel="1">
      <c r="A98" s="33"/>
      <c r="B98" s="42" t="s">
        <v>116</v>
      </c>
      <c r="C98" s="35"/>
      <c r="D98" s="36"/>
      <c r="E98" s="37"/>
      <c r="F98" s="38">
        <f>SUBTOTAL(9,F97:F97)</f>
        <v>0</v>
      </c>
      <c r="G98" s="38">
        <f>SUBTOTAL(9,G97:G97)</f>
        <v>0</v>
      </c>
      <c r="H98" s="38">
        <f>SUBTOTAL(9,H97:H97)</f>
        <v>0</v>
      </c>
      <c r="I98" s="38">
        <f>SUBTOTAL(9,I97:I97)</f>
        <v>0</v>
      </c>
      <c r="J98" s="38">
        <f>SUBTOTAL(9,J97:J97)</f>
        <v>0</v>
      </c>
    </row>
    <row r="99" spans="1:10" ht="19.5" customHeight="1" outlineLevel="2">
      <c r="A99" s="24" t="s">
        <v>117</v>
      </c>
      <c r="B99" s="25" t="s">
        <v>118</v>
      </c>
      <c r="C99" s="26" t="s">
        <v>15</v>
      </c>
      <c r="D99" s="27">
        <v>39137</v>
      </c>
      <c r="E99" s="28" t="s">
        <v>119</v>
      </c>
      <c r="F99" s="29">
        <v>22</v>
      </c>
      <c r="G99" s="30">
        <v>0</v>
      </c>
      <c r="H99" s="30">
        <v>0</v>
      </c>
      <c r="I99" s="31">
        <f>G99-H99</f>
        <v>0</v>
      </c>
      <c r="J99" s="32">
        <f>F99-H99</f>
        <v>22</v>
      </c>
    </row>
    <row r="100" spans="1:10" ht="19.5" customHeight="1" outlineLevel="2">
      <c r="A100" s="24"/>
      <c r="B100" s="25"/>
      <c r="C100" s="26" t="s">
        <v>15</v>
      </c>
      <c r="D100" s="27">
        <v>39179</v>
      </c>
      <c r="E100" s="28" t="s">
        <v>24</v>
      </c>
      <c r="F100" s="29">
        <v>22</v>
      </c>
      <c r="G100" s="30">
        <v>0</v>
      </c>
      <c r="H100" s="30">
        <v>0</v>
      </c>
      <c r="I100" s="31">
        <f>G100-H100</f>
        <v>0</v>
      </c>
      <c r="J100" s="32">
        <f>F100-H100</f>
        <v>22</v>
      </c>
    </row>
    <row r="101" spans="1:10" ht="15.75" outlineLevel="1">
      <c r="A101" s="33"/>
      <c r="B101" s="42" t="s">
        <v>120</v>
      </c>
      <c r="C101" s="35"/>
      <c r="D101" s="36"/>
      <c r="E101" s="37"/>
      <c r="F101" s="38">
        <f>SUBTOTAL(9,F99:F100)</f>
        <v>44</v>
      </c>
      <c r="G101" s="38">
        <f>SUBTOTAL(9,G99:G100)</f>
        <v>0</v>
      </c>
      <c r="H101" s="38">
        <f>SUBTOTAL(9,H99:H100)</f>
        <v>0</v>
      </c>
      <c r="I101" s="38">
        <f>SUBTOTAL(9,I99:I100)</f>
        <v>0</v>
      </c>
      <c r="J101" s="38">
        <f>SUBTOTAL(9,J99:J100)</f>
        <v>44</v>
      </c>
    </row>
    <row r="102" spans="1:10" ht="19.5" customHeight="1" outlineLevel="2">
      <c r="A102" s="24" t="s">
        <v>121</v>
      </c>
      <c r="B102" s="25" t="s">
        <v>122</v>
      </c>
      <c r="C102" s="26" t="s">
        <v>123</v>
      </c>
      <c r="D102" s="27">
        <v>39046</v>
      </c>
      <c r="E102" s="28" t="s">
        <v>119</v>
      </c>
      <c r="F102" s="29">
        <v>72</v>
      </c>
      <c r="G102" s="30">
        <v>0</v>
      </c>
      <c r="H102" s="30">
        <v>0</v>
      </c>
      <c r="I102" s="31">
        <f>G102-H102</f>
        <v>0</v>
      </c>
      <c r="J102" s="32">
        <f>F102-H102</f>
        <v>72</v>
      </c>
    </row>
    <row r="103" spans="1:10" ht="19.5" customHeight="1" outlineLevel="2">
      <c r="A103" s="24"/>
      <c r="B103" s="25"/>
      <c r="C103" s="26" t="s">
        <v>15</v>
      </c>
      <c r="D103" s="27">
        <v>39186</v>
      </c>
      <c r="E103" s="28" t="s">
        <v>24</v>
      </c>
      <c r="F103" s="29">
        <v>0</v>
      </c>
      <c r="G103" s="30">
        <v>0</v>
      </c>
      <c r="H103" s="30">
        <v>0</v>
      </c>
      <c r="I103" s="31">
        <f>G103-H103</f>
        <v>0</v>
      </c>
      <c r="J103" s="32">
        <f>F103-H103</f>
        <v>0</v>
      </c>
    </row>
    <row r="104" spans="1:10" ht="15.75" outlineLevel="1">
      <c r="A104" s="33"/>
      <c r="B104" s="42" t="s">
        <v>124</v>
      </c>
      <c r="C104" s="35"/>
      <c r="D104" s="36"/>
      <c r="E104" s="37"/>
      <c r="F104" s="38">
        <f>SUBTOTAL(9,F102:F103)</f>
        <v>72</v>
      </c>
      <c r="G104" s="38">
        <f>SUBTOTAL(9,G102:G103)</f>
        <v>0</v>
      </c>
      <c r="H104" s="38">
        <f>SUBTOTAL(9,H102:H103)</f>
        <v>0</v>
      </c>
      <c r="I104" s="38">
        <f>SUBTOTAL(9,I102:I103)</f>
        <v>0</v>
      </c>
      <c r="J104" s="38">
        <f>SUBTOTAL(9,J102:J103)</f>
        <v>72</v>
      </c>
    </row>
    <row r="105" spans="1:10" ht="19.5" customHeight="1" outlineLevel="2">
      <c r="A105" s="24" t="s">
        <v>125</v>
      </c>
      <c r="B105" s="25" t="s">
        <v>126</v>
      </c>
      <c r="C105" s="26" t="s">
        <v>15</v>
      </c>
      <c r="D105" s="27">
        <v>38970</v>
      </c>
      <c r="E105" s="28" t="s">
        <v>59</v>
      </c>
      <c r="F105" s="29">
        <v>0</v>
      </c>
      <c r="G105" s="30">
        <v>0</v>
      </c>
      <c r="H105" s="30">
        <v>0</v>
      </c>
      <c r="I105" s="31">
        <f>G105-H105</f>
        <v>0</v>
      </c>
      <c r="J105" s="32">
        <f>F105-H105</f>
        <v>0</v>
      </c>
    </row>
    <row r="106" spans="1:10" ht="15.75" outlineLevel="1">
      <c r="A106" s="33"/>
      <c r="B106" s="42" t="s">
        <v>127</v>
      </c>
      <c r="C106" s="35"/>
      <c r="D106" s="36"/>
      <c r="E106" s="37"/>
      <c r="F106" s="38">
        <f>SUBTOTAL(9,F105:F105)</f>
        <v>0</v>
      </c>
      <c r="G106" s="38">
        <f>SUBTOTAL(9,G105:G105)</f>
        <v>0</v>
      </c>
      <c r="H106" s="38">
        <f>SUBTOTAL(9,H105:H105)</f>
        <v>0</v>
      </c>
      <c r="I106" s="38">
        <f>SUBTOTAL(9,I105:I105)</f>
        <v>0</v>
      </c>
      <c r="J106" s="38">
        <f>SUBTOTAL(9,J105:J105)</f>
        <v>0</v>
      </c>
    </row>
    <row r="107" spans="1:10" ht="19.5" customHeight="1" thickBot="1">
      <c r="A107" s="43"/>
      <c r="B107" s="44"/>
      <c r="C107" s="45"/>
      <c r="D107" s="46"/>
      <c r="E107" s="28"/>
      <c r="F107" s="47"/>
      <c r="G107" s="48"/>
      <c r="H107" s="48"/>
      <c r="I107" s="49"/>
      <c r="J107" s="50"/>
    </row>
    <row r="108" spans="1:10" ht="19.5" customHeight="1" thickBot="1">
      <c r="A108" s="51"/>
      <c r="B108" s="52"/>
      <c r="C108" s="53" t="s">
        <v>128</v>
      </c>
      <c r="D108" s="54"/>
      <c r="E108" s="55">
        <f>COUNTA(A7:A107)</f>
        <v>36</v>
      </c>
      <c r="F108" s="56">
        <f>SUBTOTAL(9,F7:F107)</f>
        <v>753</v>
      </c>
      <c r="G108" s="56">
        <f>SUBTOTAL(9,G7:G107)</f>
        <v>0</v>
      </c>
      <c r="H108" s="56">
        <f>SUBTOTAL(9,H7:H107)</f>
        <v>0</v>
      </c>
      <c r="I108" s="56">
        <f>SUBTOTAL(9,I7:I107)</f>
        <v>0</v>
      </c>
      <c r="J108" s="56">
        <f>SUBTOTAL(9,J7:J107)</f>
        <v>753</v>
      </c>
    </row>
    <row r="109" spans="1:10" ht="19.5" customHeight="1" thickBot="1">
      <c r="A109" s="57"/>
      <c r="B109" s="57"/>
      <c r="C109" s="58"/>
      <c r="D109" s="59"/>
      <c r="E109" s="57"/>
      <c r="F109" s="57"/>
      <c r="G109" s="60">
        <f>+G108/F108</f>
        <v>0</v>
      </c>
      <c r="H109" s="60">
        <f>+H108/F108</f>
        <v>0</v>
      </c>
      <c r="I109" s="61">
        <f>+I108/F108</f>
        <v>0</v>
      </c>
      <c r="J109" s="62">
        <f>+J108/F108</f>
        <v>1</v>
      </c>
    </row>
    <row r="112" spans="1:5" ht="19.5" customHeight="1">
      <c r="A112" s="63" t="s">
        <v>129</v>
      </c>
      <c r="B112" s="64"/>
      <c r="C112" s="65" t="s">
        <v>130</v>
      </c>
      <c r="D112" s="66">
        <f>(F8+F19+F25+F33+F36+F49+F76+F82+F85+F96)-22</f>
        <v>380</v>
      </c>
      <c r="E112" s="67">
        <f>D112/F108</f>
        <v>0.5046480743691899</v>
      </c>
    </row>
    <row r="113" spans="1:5" ht="19.5" customHeight="1">
      <c r="A113" s="68"/>
      <c r="B113" s="69"/>
      <c r="C113" s="65" t="s">
        <v>131</v>
      </c>
      <c r="D113" s="66">
        <f>F13+F27+F31+F43+F68+F101+F104</f>
        <v>351</v>
      </c>
      <c r="E113" s="67">
        <f>D113/F108</f>
        <v>0.46613545816733065</v>
      </c>
    </row>
    <row r="114" spans="1:5" ht="19.5" customHeight="1">
      <c r="A114" s="68"/>
      <c r="B114" s="69"/>
      <c r="C114" s="65" t="s">
        <v>132</v>
      </c>
      <c r="D114" s="66">
        <f>F57</f>
        <v>22</v>
      </c>
      <c r="E114" s="67">
        <f>D114/F108</f>
        <v>0.029216467463479414</v>
      </c>
    </row>
    <row r="115" spans="1:5" ht="19.5" customHeight="1">
      <c r="A115" s="70"/>
      <c r="B115" s="71"/>
      <c r="C115" s="65" t="s">
        <v>133</v>
      </c>
      <c r="D115" s="66">
        <f>SUM(D112:D114)</f>
        <v>753</v>
      </c>
      <c r="E115" s="72">
        <f>SUM(E112:E114)</f>
        <v>1</v>
      </c>
    </row>
  </sheetData>
  <sheetProtection/>
  <mergeCells count="12">
    <mergeCell ref="C108:D108"/>
    <mergeCell ref="A112:B115"/>
    <mergeCell ref="A2:J2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" right="0.35" top="0.47" bottom="0.64" header="0.31" footer="0.13"/>
  <pageSetup horizontalDpi="600" verticalDpi="600" orientation="portrait" paperSize="9" scale="55" r:id="rId2"/>
  <headerFooter alignWithMargins="0">
    <oddFooter>&amp;CPage &amp;P/&amp;N&amp;R&amp;A
&amp;F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Lothar</dc:creator>
  <cp:keywords/>
  <dc:description/>
  <cp:lastModifiedBy>Lothar</cp:lastModifiedBy>
  <dcterms:created xsi:type="dcterms:W3CDTF">2012-01-14T10:52:04Z</dcterms:created>
  <dcterms:modified xsi:type="dcterms:W3CDTF">2012-01-14T10:52:23Z</dcterms:modified>
  <cp:category/>
  <cp:version/>
  <cp:contentType/>
  <cp:contentStatus/>
</cp:coreProperties>
</file>